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activeTab="2"/>
  </bookViews>
  <sheets>
    <sheet name="Ynglinge" sheetId="1" r:id="rId1"/>
    <sheet name="Juniore" sheetId="2" r:id="rId2"/>
    <sheet name="Puslinge" sheetId="3" r:id="rId3"/>
    <sheet name="Ark1" sheetId="4" r:id="rId4"/>
  </sheets>
  <definedNames/>
  <calcPr fullCalcOnLoad="1"/>
</workbook>
</file>

<file path=xl/sharedStrings.xml><?xml version="1.0" encoding="utf-8"?>
<sst xmlns="http://schemas.openxmlformats.org/spreadsheetml/2006/main" count="820" uniqueCount="241">
  <si>
    <t>Cathrine Larsen</t>
  </si>
  <si>
    <t>NBC</t>
  </si>
  <si>
    <t>8.</t>
  </si>
  <si>
    <t>Maria Petersen</t>
  </si>
  <si>
    <t>Haslev</t>
  </si>
  <si>
    <t>Angela Marie Hansen</t>
  </si>
  <si>
    <t>19.</t>
  </si>
  <si>
    <t>Freja Theilgaard</t>
  </si>
  <si>
    <t>BK Roar</t>
  </si>
  <si>
    <t>1.</t>
  </si>
  <si>
    <t>2.</t>
  </si>
  <si>
    <t>3.</t>
  </si>
  <si>
    <t>4.</t>
  </si>
  <si>
    <t>Christopher Carter</t>
  </si>
  <si>
    <t>17.</t>
  </si>
  <si>
    <t>Magnus H. Larsen</t>
  </si>
  <si>
    <t>18.</t>
  </si>
  <si>
    <t>Jacob Præstholm</t>
  </si>
  <si>
    <t>Andre Langtofte</t>
  </si>
  <si>
    <t>Ringsted</t>
  </si>
  <si>
    <t>20.</t>
  </si>
  <si>
    <t>Lasse Nielsen</t>
  </si>
  <si>
    <t>Nicklas Langtofte</t>
  </si>
  <si>
    <t>5.</t>
  </si>
  <si>
    <t>6.</t>
  </si>
  <si>
    <t>Navn</t>
  </si>
  <si>
    <t>Simon Egholm Hansen</t>
  </si>
  <si>
    <t>Køge 75</t>
  </si>
  <si>
    <t>Mathias Storm Rudberg</t>
  </si>
  <si>
    <t>Anders Woer</t>
  </si>
  <si>
    <t>Jeppe Jensen</t>
  </si>
  <si>
    <t>Peter K. larsen</t>
  </si>
  <si>
    <t>Ravnsborg</t>
  </si>
  <si>
    <t xml:space="preserve">Philip Fischer </t>
  </si>
  <si>
    <t>Thor Nerstrøm</t>
  </si>
  <si>
    <t>Jan Grønhøj</t>
  </si>
  <si>
    <t>Daniel Holm</t>
  </si>
  <si>
    <t>Nicolai Outzen</t>
  </si>
  <si>
    <t>Jimmie Herold</t>
  </si>
  <si>
    <t>FBK 2000</t>
  </si>
  <si>
    <t>Michael Furland</t>
  </si>
  <si>
    <t>Markus Carter</t>
  </si>
  <si>
    <t>Ronnie Hastrup</t>
  </si>
  <si>
    <t>Daniel Larsen</t>
  </si>
  <si>
    <t>Mikas Frederiksen</t>
  </si>
  <si>
    <t>Martin Staschen</t>
  </si>
  <si>
    <t>Anders Jegindø Nielsen</t>
  </si>
  <si>
    <t>Christoper  Lønborg</t>
  </si>
  <si>
    <t>Nicklas Grenaae</t>
  </si>
  <si>
    <t>Emil H. Larsen</t>
  </si>
  <si>
    <t>Kåre N. B. Petersen</t>
  </si>
  <si>
    <t>Kennet Rasmussen</t>
  </si>
  <si>
    <t>Nakskov</t>
  </si>
  <si>
    <t>Christoffer Juel.Jørgensen</t>
  </si>
  <si>
    <t>7.</t>
  </si>
  <si>
    <t>9.</t>
  </si>
  <si>
    <t>10.</t>
  </si>
  <si>
    <t>11.</t>
  </si>
  <si>
    <t>14.</t>
  </si>
  <si>
    <t>15.</t>
  </si>
  <si>
    <t>16.</t>
  </si>
  <si>
    <t>21.</t>
  </si>
  <si>
    <t>22.</t>
  </si>
  <si>
    <t>23.</t>
  </si>
  <si>
    <t>24.</t>
  </si>
  <si>
    <t>Linnea Gall</t>
  </si>
  <si>
    <t>Marlene Woer</t>
  </si>
  <si>
    <t>Jeanette Clemmensen</t>
  </si>
  <si>
    <t>Natasja Henriksen</t>
  </si>
  <si>
    <t xml:space="preserve">Linnea Rejkjær </t>
  </si>
  <si>
    <t>Jeanette Christensen</t>
  </si>
  <si>
    <t>Sara Rasmussen</t>
  </si>
  <si>
    <t>Emilie Rasmussen</t>
  </si>
  <si>
    <t>Marie Henriksen</t>
  </si>
  <si>
    <t>28.</t>
  </si>
  <si>
    <t>Rikke Monefeldt</t>
  </si>
  <si>
    <t>30.</t>
  </si>
  <si>
    <t>Nicolaj Larsen</t>
  </si>
  <si>
    <t>Anders Koch Hansen</t>
  </si>
  <si>
    <t>Stefan Johansen</t>
  </si>
  <si>
    <t>Marcus Frederiksen</t>
  </si>
  <si>
    <t>25.</t>
  </si>
  <si>
    <t>Jacob B. Nysom</t>
  </si>
  <si>
    <t>Emil Lind Lieberkind</t>
  </si>
  <si>
    <t>Michael Rasmussen</t>
  </si>
  <si>
    <t>Rasmus Møller-Jensen</t>
  </si>
  <si>
    <t>Jes Manniche</t>
  </si>
  <si>
    <t>Kasper Mortensen</t>
  </si>
  <si>
    <t>Peter Schou Nielsen</t>
  </si>
  <si>
    <t>Kasper Thomsen</t>
  </si>
  <si>
    <t>29.</t>
  </si>
  <si>
    <t>Mathias Korsbakke Jensen</t>
  </si>
  <si>
    <t>Steffen Kristiansen</t>
  </si>
  <si>
    <t>Christian Leo Styrhn</t>
  </si>
  <si>
    <t>Gabriel Lund</t>
  </si>
  <si>
    <t>Suså</t>
  </si>
  <si>
    <t>Morten Henriksen</t>
  </si>
  <si>
    <t>SM-Singel Double</t>
  </si>
  <si>
    <t>7-08/02-09</t>
  </si>
  <si>
    <t>Puslinge Piger</t>
  </si>
  <si>
    <t>ID:</t>
  </si>
  <si>
    <t>Klub.</t>
  </si>
  <si>
    <t>Seri 1.</t>
  </si>
  <si>
    <t>Seri 2.</t>
  </si>
  <si>
    <t>Seri 3.</t>
  </si>
  <si>
    <t>Seri 4.</t>
  </si>
  <si>
    <t>Seri 5.</t>
  </si>
  <si>
    <t>Seri 6.</t>
  </si>
  <si>
    <t>I Alt:</t>
  </si>
  <si>
    <t>Snit:</t>
  </si>
  <si>
    <t>Par</t>
  </si>
  <si>
    <t>Nr. 1</t>
  </si>
  <si>
    <t>180697 CALA</t>
  </si>
  <si>
    <t>Nr. 2</t>
  </si>
  <si>
    <t>180796-MAPE</t>
  </si>
  <si>
    <t>Nr. 3</t>
  </si>
  <si>
    <t>010397-ANHA</t>
  </si>
  <si>
    <t>Nr. 4</t>
  </si>
  <si>
    <t>051298-FRTH</t>
  </si>
  <si>
    <t>Nr. 5</t>
  </si>
  <si>
    <t>Puslinge Piger  Par</t>
  </si>
  <si>
    <t>Par:</t>
  </si>
  <si>
    <t>Total Par.</t>
  </si>
  <si>
    <t>Freja Theilsgaard</t>
  </si>
  <si>
    <t>Puslinge Drenge</t>
  </si>
  <si>
    <t>Nr.</t>
  </si>
  <si>
    <t>121197-CHCA</t>
  </si>
  <si>
    <t>310597-MALA</t>
  </si>
  <si>
    <t>300896-JAPR</t>
  </si>
  <si>
    <t>200697-ANLA</t>
  </si>
  <si>
    <t>120497-LANI</t>
  </si>
  <si>
    <t>Nr. 6</t>
  </si>
  <si>
    <t>200697-NILA</t>
  </si>
  <si>
    <t>Puslinge Drenge  Par</t>
  </si>
  <si>
    <t>Juniore Piger</t>
  </si>
  <si>
    <t>190195-SARA</t>
  </si>
  <si>
    <t>220895-EMRA</t>
  </si>
  <si>
    <t>310394-LIGA</t>
  </si>
  <si>
    <t>140694-MAWO</t>
  </si>
  <si>
    <t>031194-RIMO</t>
  </si>
  <si>
    <t>120594-JECL</t>
  </si>
  <si>
    <t>Nr. 7</t>
  </si>
  <si>
    <t>271195-MAHE</t>
  </si>
  <si>
    <t>Nr. 8</t>
  </si>
  <si>
    <t>121094-NAHE</t>
  </si>
  <si>
    <t>Nr. 9</t>
  </si>
  <si>
    <t>050994-LIRE</t>
  </si>
  <si>
    <t>Nr. 10</t>
  </si>
  <si>
    <t>280993-JECH</t>
  </si>
  <si>
    <t>Nr. 11</t>
  </si>
  <si>
    <t>250993-CENI</t>
  </si>
  <si>
    <t>Cecillie Høst Nielsen</t>
  </si>
  <si>
    <t>Juniore Drenge</t>
  </si>
  <si>
    <t>220794-MACA</t>
  </si>
  <si>
    <t>210394-ANNI</t>
  </si>
  <si>
    <t>291093-MIFU</t>
  </si>
  <si>
    <t>290596-MAST</t>
  </si>
  <si>
    <t>160893-DALA</t>
  </si>
  <si>
    <t>050895-JAGR</t>
  </si>
  <si>
    <t>270994-MIFR</t>
  </si>
  <si>
    <t>030894-KÅPE</t>
  </si>
  <si>
    <t>150194-SEHA</t>
  </si>
  <si>
    <t>Sebastian Hansen</t>
  </si>
  <si>
    <t>230695-SIHA</t>
  </si>
  <si>
    <t>180494-JIHE</t>
  </si>
  <si>
    <t>Nr. 12</t>
  </si>
  <si>
    <t>260695-MARU</t>
  </si>
  <si>
    <t>Nr. 13</t>
  </si>
  <si>
    <t>101194-NIOU</t>
  </si>
  <si>
    <t>Nr. 14</t>
  </si>
  <si>
    <t>230596-ROHA</t>
  </si>
  <si>
    <t>Nr. 15</t>
  </si>
  <si>
    <t>150196-PHFI</t>
  </si>
  <si>
    <t>Nr. 16</t>
  </si>
  <si>
    <t>070396-ANWO</t>
  </si>
  <si>
    <t>Nr. 17</t>
  </si>
  <si>
    <t>080594-THNE</t>
  </si>
  <si>
    <t>Nr. 18</t>
  </si>
  <si>
    <t>251193-EMLA</t>
  </si>
  <si>
    <t>Nr. 19</t>
  </si>
  <si>
    <t>110396-JEJE</t>
  </si>
  <si>
    <t>Nr. 20</t>
  </si>
  <si>
    <t>291094-PELA</t>
  </si>
  <si>
    <t>Nr. 21</t>
  </si>
  <si>
    <t>310394-KERA</t>
  </si>
  <si>
    <t>27.</t>
  </si>
  <si>
    <t>Nr. 22</t>
  </si>
  <si>
    <t>290394-CHSU</t>
  </si>
  <si>
    <t>Nr. 23</t>
  </si>
  <si>
    <t>200496-CHLØ</t>
  </si>
  <si>
    <t>Nr. 24</t>
  </si>
  <si>
    <t>270194-NIGR</t>
  </si>
  <si>
    <t>Nr. 25</t>
  </si>
  <si>
    <t>251294-DAHO</t>
  </si>
  <si>
    <t>Juniore Piger  Par.</t>
  </si>
  <si>
    <t>Juniore Drenge  Par.</t>
  </si>
  <si>
    <t>Ynglinge Piger</t>
  </si>
  <si>
    <t>Par.</t>
  </si>
  <si>
    <t>180492-LIPE</t>
  </si>
  <si>
    <t>Line N. B. Petersen</t>
  </si>
  <si>
    <t>160692-SAVI</t>
  </si>
  <si>
    <t>Sarah Viborg</t>
  </si>
  <si>
    <t>050491-MEHA</t>
  </si>
  <si>
    <t>Mette Koch Hansen</t>
  </si>
  <si>
    <t>041292-LOLA</t>
  </si>
  <si>
    <t>Louise Krogsgaard Larsen</t>
  </si>
  <si>
    <t>190892-MASC</t>
  </si>
  <si>
    <t>Maya Schmidt</t>
  </si>
  <si>
    <t>180293-RISØ</t>
  </si>
  <si>
    <t>Rikke Sørensen</t>
  </si>
  <si>
    <t>120393-RIOL</t>
  </si>
  <si>
    <t>Rie Alman Olsen</t>
  </si>
  <si>
    <t>140493-JAHE</t>
  </si>
  <si>
    <t>Jannie Herold</t>
  </si>
  <si>
    <t>Ynglinge Drenge</t>
  </si>
  <si>
    <t>210691-MOHE</t>
  </si>
  <si>
    <t>260891-EMLI</t>
  </si>
  <si>
    <t>210991-RAMØ</t>
  </si>
  <si>
    <t>120591-JANY</t>
  </si>
  <si>
    <t>100291-CHST</t>
  </si>
  <si>
    <t>171291-NILA</t>
  </si>
  <si>
    <t>050992-KAMO</t>
  </si>
  <si>
    <t>170593-STKR</t>
  </si>
  <si>
    <t>150593-JEMA</t>
  </si>
  <si>
    <t>210192-MIRA</t>
  </si>
  <si>
    <t>190391-MAJE</t>
  </si>
  <si>
    <t>060193-KATH</t>
  </si>
  <si>
    <t>290191-PENI</t>
  </si>
  <si>
    <t>040692-ANHA</t>
  </si>
  <si>
    <t>030992-STJO</t>
  </si>
  <si>
    <t>130891-GALU</t>
  </si>
  <si>
    <t>041292-MAFR</t>
  </si>
  <si>
    <t>Ynglinge Piger Par</t>
  </si>
  <si>
    <t>I alt Par.</t>
  </si>
  <si>
    <t>Ynglinge Drenge  par.</t>
  </si>
  <si>
    <t>Ialt Par.</t>
  </si>
  <si>
    <t>Finale</t>
  </si>
  <si>
    <t>Bane</t>
  </si>
  <si>
    <t>Guld</t>
  </si>
  <si>
    <t>Sølv</t>
  </si>
  <si>
    <t>Bronze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</si>
</sst>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9"/>
      <color indexed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3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4" xfId="0" applyFill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3" xfId="0" applyNumberFormat="1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3" fillId="0" borderId="1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0</xdr:row>
      <xdr:rowOff>19050</xdr:rowOff>
    </xdr:from>
    <xdr:to>
      <xdr:col>13</xdr:col>
      <xdr:colOff>238125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9050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209550</xdr:colOff>
      <xdr:row>0</xdr:row>
      <xdr:rowOff>0</xdr:rowOff>
    </xdr:from>
    <xdr:to>
      <xdr:col>29</xdr:col>
      <xdr:colOff>0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96950" y="0"/>
          <a:ext cx="1019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57150</xdr:rowOff>
    </xdr:from>
    <xdr:to>
      <xdr:col>13</xdr:col>
      <xdr:colOff>257175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7150"/>
          <a:ext cx="1038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180975</xdr:colOff>
      <xdr:row>0</xdr:row>
      <xdr:rowOff>76200</xdr:rowOff>
    </xdr:from>
    <xdr:to>
      <xdr:col>28</xdr:col>
      <xdr:colOff>323850</xdr:colOff>
      <xdr:row>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0" y="76200"/>
          <a:ext cx="962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0</xdr:row>
      <xdr:rowOff>19050</xdr:rowOff>
    </xdr:from>
    <xdr:to>
      <xdr:col>13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905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276225</xdr:colOff>
      <xdr:row>60</xdr:row>
      <xdr:rowOff>0</xdr:rowOff>
    </xdr:from>
    <xdr:to>
      <xdr:col>12</xdr:col>
      <xdr:colOff>314325</xdr:colOff>
      <xdr:row>65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9867900"/>
          <a:ext cx="914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54"/>
  <sheetViews>
    <sheetView workbookViewId="0" topLeftCell="G30">
      <selection activeCell="T42" sqref="S42:T44"/>
    </sheetView>
  </sheetViews>
  <sheetFormatPr defaultColWidth="9.140625" defaultRowHeight="12.75"/>
  <cols>
    <col min="1" max="1" width="2.00390625" style="0" customWidth="1"/>
    <col min="2" max="2" width="5.57421875" style="0" customWidth="1"/>
    <col min="3" max="3" width="13.28125" style="0" bestFit="1" customWidth="1"/>
    <col min="4" max="4" width="23.8515625" style="0" bestFit="1" customWidth="1"/>
    <col min="5" max="5" width="9.28125" style="0" bestFit="1" customWidth="1"/>
    <col min="6" max="14" width="6.140625" style="0" customWidth="1"/>
    <col min="15" max="15" width="3.140625" style="0" customWidth="1"/>
    <col min="16" max="16" width="2.421875" style="0" customWidth="1"/>
    <col min="17" max="17" width="4.140625" style="0" customWidth="1"/>
    <col min="18" max="18" width="13.28125" style="0" bestFit="1" customWidth="1"/>
    <col min="19" max="19" width="23.8515625" style="0" bestFit="1" customWidth="1"/>
    <col min="20" max="20" width="9.28125" style="0" bestFit="1" customWidth="1"/>
    <col min="21" max="29" width="6.140625" style="0" customWidth="1"/>
    <col min="30" max="30" width="2.28125" style="0" customWidth="1"/>
  </cols>
  <sheetData>
    <row r="1" ht="12.75">
      <c r="M1" s="64"/>
    </row>
    <row r="2" spans="4:22" ht="15">
      <c r="D2" s="6" t="s">
        <v>97</v>
      </c>
      <c r="G2" s="6" t="s">
        <v>98</v>
      </c>
      <c r="M2" s="64"/>
      <c r="S2" s="6" t="s">
        <v>97</v>
      </c>
      <c r="V2" s="6" t="s">
        <v>98</v>
      </c>
    </row>
    <row r="3" ht="12.75">
      <c r="M3" s="64"/>
    </row>
    <row r="4" spans="4:22" ht="15">
      <c r="D4" s="6"/>
      <c r="G4" s="6"/>
      <c r="M4" s="64"/>
      <c r="S4" s="6"/>
      <c r="V4" s="6"/>
    </row>
    <row r="5" spans="4:13" ht="15">
      <c r="D5" s="6"/>
      <c r="M5" s="64"/>
    </row>
    <row r="6" spans="4:19" ht="15">
      <c r="D6" s="6" t="s">
        <v>196</v>
      </c>
      <c r="M6" s="64"/>
      <c r="S6" s="6" t="s">
        <v>232</v>
      </c>
    </row>
    <row r="7" spans="4:19" ht="15">
      <c r="D7" s="6"/>
      <c r="M7" s="64"/>
      <c r="S7" s="6"/>
    </row>
    <row r="8" spans="4:19" ht="14.25">
      <c r="D8" s="39"/>
      <c r="M8" s="64"/>
      <c r="S8" s="39"/>
    </row>
    <row r="9" ht="12.75">
      <c r="M9" s="64"/>
    </row>
    <row r="10" spans="3:29" ht="12.75">
      <c r="C10" s="31" t="s">
        <v>100</v>
      </c>
      <c r="D10" s="31" t="s">
        <v>25</v>
      </c>
      <c r="E10" s="31" t="s">
        <v>101</v>
      </c>
      <c r="F10" s="31" t="s">
        <v>102</v>
      </c>
      <c r="G10" s="31" t="s">
        <v>103</v>
      </c>
      <c r="H10" s="31" t="s">
        <v>104</v>
      </c>
      <c r="I10" s="31" t="s">
        <v>105</v>
      </c>
      <c r="J10" s="31" t="s">
        <v>106</v>
      </c>
      <c r="K10" s="31" t="s">
        <v>107</v>
      </c>
      <c r="L10" s="31" t="s">
        <v>108</v>
      </c>
      <c r="M10" s="65" t="s">
        <v>109</v>
      </c>
      <c r="N10" s="31" t="s">
        <v>197</v>
      </c>
      <c r="R10" s="31" t="s">
        <v>100</v>
      </c>
      <c r="S10" s="31" t="s">
        <v>25</v>
      </c>
      <c r="T10" s="31" t="s">
        <v>101</v>
      </c>
      <c r="U10" s="31" t="s">
        <v>102</v>
      </c>
      <c r="V10" s="31" t="s">
        <v>103</v>
      </c>
      <c r="W10" s="31" t="s">
        <v>104</v>
      </c>
      <c r="X10" s="31" t="s">
        <v>105</v>
      </c>
      <c r="Y10" s="31" t="s">
        <v>106</v>
      </c>
      <c r="Z10" s="31" t="s">
        <v>107</v>
      </c>
      <c r="AA10" s="31" t="s">
        <v>108</v>
      </c>
      <c r="AB10" s="65" t="s">
        <v>233</v>
      </c>
      <c r="AC10" s="33" t="s">
        <v>125</v>
      </c>
    </row>
    <row r="11" spans="2:29" ht="12.75">
      <c r="B11" t="s">
        <v>111</v>
      </c>
      <c r="C11" s="15" t="s">
        <v>198</v>
      </c>
      <c r="D11" s="15" t="s">
        <v>199</v>
      </c>
      <c r="E11" s="32" t="s">
        <v>8</v>
      </c>
      <c r="F11" s="32">
        <v>223</v>
      </c>
      <c r="G11" s="15">
        <v>213</v>
      </c>
      <c r="H11" s="15">
        <v>192</v>
      </c>
      <c r="I11" s="15">
        <v>224</v>
      </c>
      <c r="J11" s="15">
        <v>138</v>
      </c>
      <c r="K11" s="15">
        <v>203</v>
      </c>
      <c r="L11" s="32">
        <f aca="true" t="shared" si="0" ref="L11:L18">SUM(F11:K11)</f>
        <v>1193</v>
      </c>
      <c r="M11" s="34">
        <f aca="true" t="shared" si="1" ref="M11:M18">L11/6</f>
        <v>198.83333333333334</v>
      </c>
      <c r="N11" s="32" t="s">
        <v>54</v>
      </c>
      <c r="Q11" s="80" t="s">
        <v>9</v>
      </c>
      <c r="R11" s="59" t="s">
        <v>206</v>
      </c>
      <c r="S11" s="1" t="s">
        <v>207</v>
      </c>
      <c r="T11" s="25" t="s">
        <v>8</v>
      </c>
      <c r="U11" s="25">
        <v>141</v>
      </c>
      <c r="V11" s="1">
        <v>170</v>
      </c>
      <c r="W11" s="1">
        <v>132</v>
      </c>
      <c r="X11" s="1">
        <v>148</v>
      </c>
      <c r="Y11" s="1">
        <v>152</v>
      </c>
      <c r="Z11" s="1">
        <v>167</v>
      </c>
      <c r="AA11" s="1">
        <f aca="true" t="shared" si="2" ref="AA11:AA18">SUM(U11:Z11)</f>
        <v>910</v>
      </c>
      <c r="AB11" s="68">
        <f>SUM(AA11+AA12)</f>
        <v>2103</v>
      </c>
      <c r="AC11" s="27" t="s">
        <v>62</v>
      </c>
    </row>
    <row r="12" spans="2:29" ht="12.75">
      <c r="B12" t="s">
        <v>113</v>
      </c>
      <c r="C12" s="13" t="s">
        <v>200</v>
      </c>
      <c r="D12" s="13" t="s">
        <v>201</v>
      </c>
      <c r="E12" s="26" t="s">
        <v>1</v>
      </c>
      <c r="F12" s="13">
        <v>164</v>
      </c>
      <c r="G12" s="13">
        <v>176</v>
      </c>
      <c r="H12" s="13">
        <v>229</v>
      </c>
      <c r="I12" s="26">
        <v>171</v>
      </c>
      <c r="J12" s="26">
        <v>170</v>
      </c>
      <c r="K12" s="26">
        <v>145</v>
      </c>
      <c r="L12" s="26">
        <f t="shared" si="0"/>
        <v>1055</v>
      </c>
      <c r="M12" s="35">
        <f t="shared" si="1"/>
        <v>175.83333333333334</v>
      </c>
      <c r="N12" s="26" t="s">
        <v>56</v>
      </c>
      <c r="Q12" s="81"/>
      <c r="R12" s="13" t="s">
        <v>198</v>
      </c>
      <c r="S12" s="13" t="s">
        <v>199</v>
      </c>
      <c r="T12" s="26" t="s">
        <v>8</v>
      </c>
      <c r="U12" s="26">
        <v>223</v>
      </c>
      <c r="V12" s="13">
        <v>213</v>
      </c>
      <c r="W12" s="13">
        <v>192</v>
      </c>
      <c r="X12" s="13">
        <v>224</v>
      </c>
      <c r="Y12" s="13">
        <v>138</v>
      </c>
      <c r="Z12" s="13">
        <v>203</v>
      </c>
      <c r="AA12" s="13">
        <f t="shared" si="2"/>
        <v>1193</v>
      </c>
      <c r="AB12" s="69">
        <f>SUM(AA12+AA11)</f>
        <v>2103</v>
      </c>
      <c r="AC12" s="21" t="s">
        <v>62</v>
      </c>
    </row>
    <row r="13" spans="2:29" ht="12.75">
      <c r="B13" t="s">
        <v>115</v>
      </c>
      <c r="C13" s="15" t="s">
        <v>202</v>
      </c>
      <c r="D13" s="15" t="s">
        <v>203</v>
      </c>
      <c r="E13" s="32" t="s">
        <v>4</v>
      </c>
      <c r="F13" s="15">
        <v>161</v>
      </c>
      <c r="G13" s="15">
        <v>167</v>
      </c>
      <c r="H13" s="15">
        <v>160</v>
      </c>
      <c r="I13" s="32">
        <v>151</v>
      </c>
      <c r="J13" s="32">
        <v>186</v>
      </c>
      <c r="K13" s="32">
        <v>167</v>
      </c>
      <c r="L13" s="32">
        <f t="shared" si="0"/>
        <v>992</v>
      </c>
      <c r="M13" s="34">
        <f t="shared" si="1"/>
        <v>165.33333333333334</v>
      </c>
      <c r="N13" s="32" t="s">
        <v>56</v>
      </c>
      <c r="Q13" s="80" t="s">
        <v>10</v>
      </c>
      <c r="R13" s="59" t="s">
        <v>204</v>
      </c>
      <c r="S13" s="1" t="s">
        <v>205</v>
      </c>
      <c r="T13" s="25" t="s">
        <v>4</v>
      </c>
      <c r="U13" s="1">
        <v>157</v>
      </c>
      <c r="V13" s="1">
        <v>127</v>
      </c>
      <c r="W13" s="1">
        <v>126</v>
      </c>
      <c r="X13" s="25">
        <v>215</v>
      </c>
      <c r="Y13" s="25">
        <v>133</v>
      </c>
      <c r="Z13" s="25">
        <v>171</v>
      </c>
      <c r="AA13" s="1">
        <f t="shared" si="2"/>
        <v>929</v>
      </c>
      <c r="AB13" s="68">
        <f>SUM(AA13+AA14)</f>
        <v>1921</v>
      </c>
      <c r="AC13" s="25" t="s">
        <v>56</v>
      </c>
    </row>
    <row r="14" spans="2:29" ht="12.75">
      <c r="B14" t="s">
        <v>117</v>
      </c>
      <c r="C14" s="13" t="s">
        <v>204</v>
      </c>
      <c r="D14" s="13" t="s">
        <v>205</v>
      </c>
      <c r="E14" s="26" t="s">
        <v>4</v>
      </c>
      <c r="F14" s="13">
        <v>157</v>
      </c>
      <c r="G14" s="13">
        <v>127</v>
      </c>
      <c r="H14" s="13">
        <v>126</v>
      </c>
      <c r="I14" s="26">
        <v>215</v>
      </c>
      <c r="J14" s="26">
        <v>133</v>
      </c>
      <c r="K14" s="26">
        <v>171</v>
      </c>
      <c r="L14" s="26">
        <f t="shared" si="0"/>
        <v>929</v>
      </c>
      <c r="M14" s="35">
        <f t="shared" si="1"/>
        <v>154.83333333333334</v>
      </c>
      <c r="N14" s="26" t="s">
        <v>54</v>
      </c>
      <c r="Q14" s="81"/>
      <c r="R14" s="60" t="s">
        <v>202</v>
      </c>
      <c r="S14" s="13" t="s">
        <v>203</v>
      </c>
      <c r="T14" s="26" t="s">
        <v>4</v>
      </c>
      <c r="U14" s="13">
        <v>161</v>
      </c>
      <c r="V14" s="13">
        <v>167</v>
      </c>
      <c r="W14" s="13">
        <v>160</v>
      </c>
      <c r="X14" s="26">
        <v>151</v>
      </c>
      <c r="Y14" s="26">
        <v>186</v>
      </c>
      <c r="Z14" s="26">
        <v>167</v>
      </c>
      <c r="AA14" s="13">
        <f t="shared" si="2"/>
        <v>992</v>
      </c>
      <c r="AB14" s="69">
        <f>SUM(AA14+AA13)</f>
        <v>1921</v>
      </c>
      <c r="AC14" s="26" t="s">
        <v>56</v>
      </c>
    </row>
    <row r="15" spans="2:29" ht="12.75">
      <c r="B15" t="s">
        <v>119</v>
      </c>
      <c r="C15" s="15" t="s">
        <v>206</v>
      </c>
      <c r="D15" s="15" t="s">
        <v>207</v>
      </c>
      <c r="E15" s="32" t="s">
        <v>8</v>
      </c>
      <c r="F15" s="32">
        <v>141</v>
      </c>
      <c r="G15" s="15">
        <v>170</v>
      </c>
      <c r="H15" s="15">
        <v>132</v>
      </c>
      <c r="I15" s="15">
        <v>148</v>
      </c>
      <c r="J15" s="15">
        <v>152</v>
      </c>
      <c r="K15" s="15">
        <v>167</v>
      </c>
      <c r="L15" s="32">
        <f t="shared" si="0"/>
        <v>910</v>
      </c>
      <c r="M15" s="34">
        <f t="shared" si="1"/>
        <v>151.66666666666666</v>
      </c>
      <c r="N15" s="32" t="s">
        <v>61</v>
      </c>
      <c r="Q15" s="80" t="s">
        <v>11</v>
      </c>
      <c r="R15" s="59" t="s">
        <v>200</v>
      </c>
      <c r="S15" s="1" t="s">
        <v>201</v>
      </c>
      <c r="T15" s="25" t="s">
        <v>1</v>
      </c>
      <c r="U15" s="1">
        <v>164</v>
      </c>
      <c r="V15" s="1">
        <v>176</v>
      </c>
      <c r="W15" s="1">
        <v>229</v>
      </c>
      <c r="X15" s="25">
        <v>171</v>
      </c>
      <c r="Y15" s="25">
        <v>170</v>
      </c>
      <c r="Z15" s="25">
        <v>145</v>
      </c>
      <c r="AA15" s="1">
        <f t="shared" si="2"/>
        <v>1055</v>
      </c>
      <c r="AB15" s="68">
        <f>SUM(AA15+AA16)</f>
        <v>1920</v>
      </c>
      <c r="AC15" s="25" t="s">
        <v>54</v>
      </c>
    </row>
    <row r="16" spans="2:29" ht="12.75">
      <c r="B16" t="s">
        <v>131</v>
      </c>
      <c r="C16" s="13" t="s">
        <v>208</v>
      </c>
      <c r="D16" s="13" t="s">
        <v>209</v>
      </c>
      <c r="E16" s="26" t="s">
        <v>1</v>
      </c>
      <c r="F16" s="13">
        <v>138</v>
      </c>
      <c r="G16" s="13">
        <v>145</v>
      </c>
      <c r="H16" s="13">
        <v>137</v>
      </c>
      <c r="I16" s="26">
        <v>155</v>
      </c>
      <c r="J16" s="26">
        <v>136</v>
      </c>
      <c r="K16" s="26">
        <v>154</v>
      </c>
      <c r="L16" s="26">
        <f t="shared" si="0"/>
        <v>865</v>
      </c>
      <c r="M16" s="35">
        <f t="shared" si="1"/>
        <v>144.16666666666666</v>
      </c>
      <c r="N16" s="26" t="s">
        <v>61</v>
      </c>
      <c r="Q16" s="81"/>
      <c r="R16" s="60" t="s">
        <v>208</v>
      </c>
      <c r="S16" s="13" t="s">
        <v>209</v>
      </c>
      <c r="T16" s="26" t="s">
        <v>1</v>
      </c>
      <c r="U16" s="13">
        <v>138</v>
      </c>
      <c r="V16" s="13">
        <v>145</v>
      </c>
      <c r="W16" s="13">
        <v>137</v>
      </c>
      <c r="X16" s="26">
        <v>155</v>
      </c>
      <c r="Y16" s="26">
        <v>136</v>
      </c>
      <c r="Z16" s="26">
        <v>154</v>
      </c>
      <c r="AA16" s="13">
        <f t="shared" si="2"/>
        <v>865</v>
      </c>
      <c r="AB16" s="69">
        <f>SUM(AA16+AA15)</f>
        <v>1920</v>
      </c>
      <c r="AC16" s="26" t="s">
        <v>54</v>
      </c>
    </row>
    <row r="17" spans="2:29" ht="12.75">
      <c r="B17" t="s">
        <v>141</v>
      </c>
      <c r="C17" s="50" t="s">
        <v>210</v>
      </c>
      <c r="D17" s="50" t="s">
        <v>211</v>
      </c>
      <c r="E17" s="30" t="s">
        <v>8</v>
      </c>
      <c r="F17" s="30">
        <v>130</v>
      </c>
      <c r="G17" s="8">
        <v>163</v>
      </c>
      <c r="H17" s="8">
        <v>171</v>
      </c>
      <c r="I17" s="30">
        <v>119</v>
      </c>
      <c r="J17" s="30">
        <v>131</v>
      </c>
      <c r="K17" s="25">
        <v>145</v>
      </c>
      <c r="L17" s="30">
        <f t="shared" si="0"/>
        <v>859</v>
      </c>
      <c r="M17" s="66">
        <f t="shared" si="1"/>
        <v>143.16666666666666</v>
      </c>
      <c r="N17" s="30" t="s">
        <v>62</v>
      </c>
      <c r="Q17" s="80" t="s">
        <v>12</v>
      </c>
      <c r="R17" s="67" t="s">
        <v>212</v>
      </c>
      <c r="S17" s="67" t="s">
        <v>213</v>
      </c>
      <c r="T17" s="63" t="s">
        <v>39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63">
        <v>0</v>
      </c>
      <c r="AA17" s="63">
        <f t="shared" si="2"/>
        <v>0</v>
      </c>
      <c r="AB17" s="71">
        <f>SUM(AA17+AA18)</f>
        <v>859</v>
      </c>
      <c r="AC17" s="72" t="s">
        <v>61</v>
      </c>
    </row>
    <row r="18" spans="2:29" ht="12.75">
      <c r="B18" t="s">
        <v>143</v>
      </c>
      <c r="C18" s="28" t="s">
        <v>212</v>
      </c>
      <c r="D18" s="28" t="s">
        <v>213</v>
      </c>
      <c r="E18" s="13" t="s">
        <v>39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26">
        <f t="shared" si="0"/>
        <v>0</v>
      </c>
      <c r="M18" s="35">
        <f t="shared" si="1"/>
        <v>0</v>
      </c>
      <c r="N18" s="26" t="s">
        <v>62</v>
      </c>
      <c r="Q18" s="81"/>
      <c r="R18" s="28" t="s">
        <v>210</v>
      </c>
      <c r="S18" s="28" t="s">
        <v>211</v>
      </c>
      <c r="T18" s="13" t="s">
        <v>8</v>
      </c>
      <c r="U18" s="26">
        <v>130</v>
      </c>
      <c r="V18" s="13">
        <v>163</v>
      </c>
      <c r="W18" s="13">
        <v>171</v>
      </c>
      <c r="X18" s="26">
        <v>119</v>
      </c>
      <c r="Y18" s="26">
        <v>131</v>
      </c>
      <c r="Z18" s="26">
        <v>145</v>
      </c>
      <c r="AA18" s="13">
        <f t="shared" si="2"/>
        <v>859</v>
      </c>
      <c r="AB18" s="69">
        <f>SUM(AA18+AA17)</f>
        <v>859</v>
      </c>
      <c r="AC18" s="21" t="s">
        <v>61</v>
      </c>
    </row>
    <row r="19" spans="3:29" ht="12.75"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65"/>
      <c r="N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3:29" ht="12.75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65"/>
      <c r="N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3:29" ht="12.75"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65"/>
      <c r="N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3:29" ht="12.75">
      <c r="C22" s="31"/>
      <c r="D22" s="31" t="s">
        <v>214</v>
      </c>
      <c r="E22" s="31"/>
      <c r="F22" s="31"/>
      <c r="G22" s="31"/>
      <c r="H22" s="31"/>
      <c r="I22" s="31"/>
      <c r="J22" s="31"/>
      <c r="K22" s="31"/>
      <c r="L22" s="31"/>
      <c r="M22" s="65"/>
      <c r="N22" s="31"/>
      <c r="R22" s="31"/>
      <c r="S22" s="31" t="s">
        <v>234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3:29" ht="12.75"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65"/>
      <c r="N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3:29" ht="12.75"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65"/>
      <c r="N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3:29" ht="12.75">
      <c r="C25" s="31" t="s">
        <v>100</v>
      </c>
      <c r="D25" s="31" t="s">
        <v>25</v>
      </c>
      <c r="E25" s="31" t="s">
        <v>101</v>
      </c>
      <c r="F25" s="31" t="s">
        <v>102</v>
      </c>
      <c r="G25" s="31" t="s">
        <v>103</v>
      </c>
      <c r="H25" s="31" t="s">
        <v>104</v>
      </c>
      <c r="I25" s="31" t="s">
        <v>105</v>
      </c>
      <c r="J25" s="31" t="s">
        <v>106</v>
      </c>
      <c r="K25" s="31" t="s">
        <v>107</v>
      </c>
      <c r="L25" s="31" t="s">
        <v>108</v>
      </c>
      <c r="M25" s="65" t="s">
        <v>109</v>
      </c>
      <c r="N25" s="31" t="s">
        <v>197</v>
      </c>
      <c r="R25" s="31" t="s">
        <v>100</v>
      </c>
      <c r="S25" s="31" t="s">
        <v>25</v>
      </c>
      <c r="T25" s="31" t="s">
        <v>101</v>
      </c>
      <c r="U25" s="31" t="s">
        <v>102</v>
      </c>
      <c r="V25" s="31" t="s">
        <v>103</v>
      </c>
      <c r="W25" s="31" t="s">
        <v>104</v>
      </c>
      <c r="X25" s="31" t="s">
        <v>105</v>
      </c>
      <c r="Y25" s="31" t="s">
        <v>106</v>
      </c>
      <c r="Z25" s="31" t="s">
        <v>107</v>
      </c>
      <c r="AA25" s="31" t="s">
        <v>108</v>
      </c>
      <c r="AB25" s="73" t="s">
        <v>235</v>
      </c>
      <c r="AC25" s="33" t="s">
        <v>125</v>
      </c>
    </row>
    <row r="26" spans="2:29" ht="12.75">
      <c r="B26" t="s">
        <v>111</v>
      </c>
      <c r="C26" s="1" t="s">
        <v>215</v>
      </c>
      <c r="D26" s="1" t="s">
        <v>96</v>
      </c>
      <c r="E26" s="25" t="s">
        <v>52</v>
      </c>
      <c r="F26" s="25">
        <v>225</v>
      </c>
      <c r="G26" s="25">
        <v>187</v>
      </c>
      <c r="H26" s="25">
        <v>177</v>
      </c>
      <c r="I26" s="25">
        <v>267</v>
      </c>
      <c r="J26" s="25">
        <v>202</v>
      </c>
      <c r="K26" s="25">
        <v>188</v>
      </c>
      <c r="L26" s="25">
        <f aca="true" t="shared" si="3" ref="L26:L42">SUM(F26:K26)</f>
        <v>1246</v>
      </c>
      <c r="M26" s="36">
        <f aca="true" t="shared" si="4" ref="M26:M42">L26/6</f>
        <v>207.66666666666666</v>
      </c>
      <c r="N26" s="25" t="s">
        <v>12</v>
      </c>
      <c r="Q26" s="80" t="s">
        <v>9</v>
      </c>
      <c r="R26" s="1" t="s">
        <v>220</v>
      </c>
      <c r="S26" s="1" t="s">
        <v>77</v>
      </c>
      <c r="T26" s="25" t="s">
        <v>1</v>
      </c>
      <c r="U26" s="25">
        <v>170</v>
      </c>
      <c r="V26" s="25">
        <v>253</v>
      </c>
      <c r="W26" s="25">
        <v>209</v>
      </c>
      <c r="X26" s="25">
        <v>147</v>
      </c>
      <c r="Y26" s="25">
        <v>142</v>
      </c>
      <c r="Z26" s="25">
        <v>165</v>
      </c>
      <c r="AA26" s="25">
        <f aca="true" t="shared" si="5" ref="AA26:AA41">SUM(U26:Z26)</f>
        <v>1086</v>
      </c>
      <c r="AB26" s="25">
        <f>SUM(AA26+AA27)</f>
        <v>2332</v>
      </c>
      <c r="AC26" s="25">
        <v>4</v>
      </c>
    </row>
    <row r="27" spans="2:29" ht="12.75">
      <c r="B27" t="s">
        <v>113</v>
      </c>
      <c r="C27" s="15" t="s">
        <v>216</v>
      </c>
      <c r="D27" s="15" t="s">
        <v>83</v>
      </c>
      <c r="E27" s="32" t="s">
        <v>1</v>
      </c>
      <c r="F27" s="32">
        <v>231</v>
      </c>
      <c r="G27" s="32">
        <v>203</v>
      </c>
      <c r="H27" s="32">
        <v>201</v>
      </c>
      <c r="I27" s="32">
        <v>204</v>
      </c>
      <c r="J27" s="32">
        <v>209</v>
      </c>
      <c r="K27" s="32">
        <v>192</v>
      </c>
      <c r="L27" s="32">
        <f t="shared" si="3"/>
        <v>1240</v>
      </c>
      <c r="M27" s="34">
        <f t="shared" si="4"/>
        <v>206.66666666666666</v>
      </c>
      <c r="N27" s="32" t="s">
        <v>24</v>
      </c>
      <c r="Q27" s="81"/>
      <c r="R27" s="13" t="s">
        <v>215</v>
      </c>
      <c r="S27" s="13" t="s">
        <v>96</v>
      </c>
      <c r="T27" s="26" t="s">
        <v>52</v>
      </c>
      <c r="U27" s="26">
        <v>225</v>
      </c>
      <c r="V27" s="26">
        <v>187</v>
      </c>
      <c r="W27" s="26">
        <v>177</v>
      </c>
      <c r="X27" s="26">
        <v>267</v>
      </c>
      <c r="Y27" s="26">
        <v>202</v>
      </c>
      <c r="Z27" s="26">
        <v>188</v>
      </c>
      <c r="AA27" s="26">
        <f t="shared" si="5"/>
        <v>1246</v>
      </c>
      <c r="AB27" s="26">
        <f>SUM(AA27+AA26)</f>
        <v>2332</v>
      </c>
      <c r="AC27" s="26">
        <v>4</v>
      </c>
    </row>
    <row r="28" spans="2:29" ht="12.75">
      <c r="B28" t="s">
        <v>115</v>
      </c>
      <c r="C28" s="13" t="s">
        <v>217</v>
      </c>
      <c r="D28" s="13" t="s">
        <v>85</v>
      </c>
      <c r="E28" s="26" t="s">
        <v>1</v>
      </c>
      <c r="F28" s="26">
        <v>178</v>
      </c>
      <c r="G28" s="26">
        <v>197</v>
      </c>
      <c r="H28" s="26">
        <v>177</v>
      </c>
      <c r="I28" s="26">
        <v>200</v>
      </c>
      <c r="J28" s="26">
        <v>191</v>
      </c>
      <c r="K28" s="26">
        <v>217</v>
      </c>
      <c r="L28" s="26">
        <f t="shared" si="3"/>
        <v>1160</v>
      </c>
      <c r="M28" s="35">
        <f t="shared" si="4"/>
        <v>193.33333333333334</v>
      </c>
      <c r="N28" s="26" t="s">
        <v>9</v>
      </c>
      <c r="Q28" s="80" t="s">
        <v>10</v>
      </c>
      <c r="R28" s="1" t="s">
        <v>216</v>
      </c>
      <c r="S28" s="1" t="s">
        <v>83</v>
      </c>
      <c r="T28" s="25" t="s">
        <v>1</v>
      </c>
      <c r="U28" s="25">
        <v>231</v>
      </c>
      <c r="V28" s="25">
        <v>203</v>
      </c>
      <c r="W28" s="25">
        <v>201</v>
      </c>
      <c r="X28" s="25">
        <v>204</v>
      </c>
      <c r="Y28" s="25">
        <v>209</v>
      </c>
      <c r="Z28" s="25">
        <v>192</v>
      </c>
      <c r="AA28" s="25">
        <f t="shared" si="5"/>
        <v>1240</v>
      </c>
      <c r="AB28" s="25">
        <f>SUM(AA28+AA29)</f>
        <v>2269</v>
      </c>
      <c r="AC28" s="33" t="s">
        <v>24</v>
      </c>
    </row>
    <row r="29" spans="2:29" ht="12.75">
      <c r="B29" t="s">
        <v>117</v>
      </c>
      <c r="C29" s="15" t="s">
        <v>218</v>
      </c>
      <c r="D29" s="15" t="s">
        <v>82</v>
      </c>
      <c r="E29" s="32" t="s">
        <v>4</v>
      </c>
      <c r="F29" s="32">
        <v>120</v>
      </c>
      <c r="G29" s="32">
        <v>198</v>
      </c>
      <c r="H29" s="32">
        <v>167</v>
      </c>
      <c r="I29" s="32">
        <v>186</v>
      </c>
      <c r="J29" s="32">
        <v>204</v>
      </c>
      <c r="K29" s="32">
        <v>231</v>
      </c>
      <c r="L29" s="32">
        <f t="shared" si="3"/>
        <v>1106</v>
      </c>
      <c r="M29" s="34">
        <f t="shared" si="4"/>
        <v>184.33333333333334</v>
      </c>
      <c r="N29" s="32" t="s">
        <v>81</v>
      </c>
      <c r="Q29" s="81"/>
      <c r="R29" s="28" t="s">
        <v>224</v>
      </c>
      <c r="S29" s="28" t="s">
        <v>84</v>
      </c>
      <c r="T29" s="26" t="s">
        <v>1</v>
      </c>
      <c r="U29" s="26">
        <v>143</v>
      </c>
      <c r="V29" s="26">
        <v>120</v>
      </c>
      <c r="W29" s="26">
        <v>143</v>
      </c>
      <c r="X29" s="26">
        <v>163</v>
      </c>
      <c r="Y29" s="26">
        <v>229</v>
      </c>
      <c r="Z29" s="26">
        <v>231</v>
      </c>
      <c r="AA29" s="26">
        <f t="shared" si="5"/>
        <v>1029</v>
      </c>
      <c r="AB29" s="26">
        <f>SUM(AA29+AA28)</f>
        <v>2269</v>
      </c>
      <c r="AC29" s="33" t="s">
        <v>24</v>
      </c>
    </row>
    <row r="30" spans="2:29" ht="12.75">
      <c r="B30" t="s">
        <v>119</v>
      </c>
      <c r="C30" s="13" t="s">
        <v>219</v>
      </c>
      <c r="D30" s="13" t="s">
        <v>93</v>
      </c>
      <c r="E30" s="13" t="s">
        <v>39</v>
      </c>
      <c r="F30" s="26">
        <v>182</v>
      </c>
      <c r="G30" s="26">
        <v>186</v>
      </c>
      <c r="H30" s="26">
        <v>180</v>
      </c>
      <c r="I30" s="26">
        <v>211</v>
      </c>
      <c r="J30" s="26">
        <v>139</v>
      </c>
      <c r="K30" s="26">
        <v>205</v>
      </c>
      <c r="L30" s="26">
        <f t="shared" si="3"/>
        <v>1103</v>
      </c>
      <c r="M30" s="35">
        <f t="shared" si="4"/>
        <v>183.83333333333334</v>
      </c>
      <c r="N30" s="26" t="s">
        <v>55</v>
      </c>
      <c r="Q30" s="80" t="s">
        <v>11</v>
      </c>
      <c r="R30" s="1" t="s">
        <v>217</v>
      </c>
      <c r="S30" s="1" t="s">
        <v>85</v>
      </c>
      <c r="T30" s="25" t="s">
        <v>1</v>
      </c>
      <c r="U30" s="25">
        <v>178</v>
      </c>
      <c r="V30" s="25">
        <v>197</v>
      </c>
      <c r="W30" s="25">
        <v>177</v>
      </c>
      <c r="X30" s="25">
        <v>200</v>
      </c>
      <c r="Y30" s="25">
        <v>191</v>
      </c>
      <c r="Z30" s="25">
        <v>217</v>
      </c>
      <c r="AA30" s="25">
        <f>SUM(U30:Z30)</f>
        <v>1160</v>
      </c>
      <c r="AB30" s="25">
        <f>SUM(AA30+AA31)</f>
        <v>2191</v>
      </c>
      <c r="AC30" s="25">
        <v>1</v>
      </c>
    </row>
    <row r="31" spans="2:29" ht="12.75">
      <c r="B31" t="s">
        <v>131</v>
      </c>
      <c r="C31" s="15" t="s">
        <v>220</v>
      </c>
      <c r="D31" s="15" t="s">
        <v>77</v>
      </c>
      <c r="E31" s="32" t="s">
        <v>1</v>
      </c>
      <c r="F31" s="32">
        <v>170</v>
      </c>
      <c r="G31" s="32">
        <v>253</v>
      </c>
      <c r="H31" s="32">
        <v>209</v>
      </c>
      <c r="I31" s="32">
        <v>147</v>
      </c>
      <c r="J31" s="32">
        <v>142</v>
      </c>
      <c r="K31" s="32">
        <v>165</v>
      </c>
      <c r="L31" s="32">
        <f t="shared" si="3"/>
        <v>1086</v>
      </c>
      <c r="M31" s="34">
        <f t="shared" si="4"/>
        <v>181</v>
      </c>
      <c r="N31" s="32" t="s">
        <v>12</v>
      </c>
      <c r="Q31" s="81"/>
      <c r="R31" s="13" t="s">
        <v>223</v>
      </c>
      <c r="S31" s="13" t="s">
        <v>86</v>
      </c>
      <c r="T31" s="26" t="s">
        <v>1</v>
      </c>
      <c r="U31" s="26">
        <v>144</v>
      </c>
      <c r="V31" s="26">
        <v>136</v>
      </c>
      <c r="W31" s="26">
        <v>160</v>
      </c>
      <c r="X31" s="26">
        <v>212</v>
      </c>
      <c r="Y31" s="26">
        <v>175</v>
      </c>
      <c r="Z31" s="26">
        <v>204</v>
      </c>
      <c r="AA31" s="26">
        <f>SUM(U31:Z31)</f>
        <v>1031</v>
      </c>
      <c r="AB31" s="26">
        <f>SUM(AA31+AA30)</f>
        <v>2191</v>
      </c>
      <c r="AC31" s="26">
        <v>1</v>
      </c>
    </row>
    <row r="32" spans="2:29" ht="12.75">
      <c r="B32" t="s">
        <v>141</v>
      </c>
      <c r="C32" s="13" t="s">
        <v>221</v>
      </c>
      <c r="D32" s="13" t="s">
        <v>87</v>
      </c>
      <c r="E32" s="26" t="s">
        <v>8</v>
      </c>
      <c r="F32" s="26">
        <v>155</v>
      </c>
      <c r="G32" s="26">
        <v>169</v>
      </c>
      <c r="H32" s="26">
        <v>216</v>
      </c>
      <c r="I32" s="26">
        <v>203</v>
      </c>
      <c r="J32" s="26">
        <v>189</v>
      </c>
      <c r="K32" s="26">
        <v>146</v>
      </c>
      <c r="L32" s="26">
        <f t="shared" si="3"/>
        <v>1078</v>
      </c>
      <c r="M32" s="35">
        <f t="shared" si="4"/>
        <v>179.66666666666666</v>
      </c>
      <c r="N32" s="26" t="s">
        <v>61</v>
      </c>
      <c r="Q32" s="80" t="s">
        <v>12</v>
      </c>
      <c r="R32" s="29" t="s">
        <v>222</v>
      </c>
      <c r="S32" s="29" t="s">
        <v>92</v>
      </c>
      <c r="T32" s="1" t="s">
        <v>39</v>
      </c>
      <c r="U32" s="25">
        <v>208</v>
      </c>
      <c r="V32" s="25">
        <v>150</v>
      </c>
      <c r="W32" s="25">
        <v>173</v>
      </c>
      <c r="X32" s="25">
        <v>201</v>
      </c>
      <c r="Y32" s="25">
        <v>137</v>
      </c>
      <c r="Z32" s="25">
        <v>193</v>
      </c>
      <c r="AA32" s="25">
        <f t="shared" si="5"/>
        <v>1062</v>
      </c>
      <c r="AB32" s="25">
        <f>SUM(AA32+AA33)</f>
        <v>2165</v>
      </c>
      <c r="AC32" s="25" t="s">
        <v>55</v>
      </c>
    </row>
    <row r="33" spans="2:29" ht="12.75">
      <c r="B33" t="s">
        <v>143</v>
      </c>
      <c r="C33" s="37" t="s">
        <v>222</v>
      </c>
      <c r="D33" s="37" t="s">
        <v>92</v>
      </c>
      <c r="E33" s="15" t="s">
        <v>39</v>
      </c>
      <c r="F33" s="32">
        <v>208</v>
      </c>
      <c r="G33" s="32">
        <v>150</v>
      </c>
      <c r="H33" s="32">
        <v>173</v>
      </c>
      <c r="I33" s="32">
        <v>201</v>
      </c>
      <c r="J33" s="32">
        <v>137</v>
      </c>
      <c r="K33" s="32">
        <v>193</v>
      </c>
      <c r="L33" s="32">
        <f t="shared" si="3"/>
        <v>1062</v>
      </c>
      <c r="M33" s="34">
        <f t="shared" si="4"/>
        <v>177</v>
      </c>
      <c r="N33" s="32" t="s">
        <v>55</v>
      </c>
      <c r="Q33" s="81"/>
      <c r="R33" s="13" t="s">
        <v>219</v>
      </c>
      <c r="S33" s="13" t="s">
        <v>93</v>
      </c>
      <c r="T33" s="13" t="s">
        <v>39</v>
      </c>
      <c r="U33" s="26">
        <v>182</v>
      </c>
      <c r="V33" s="26">
        <v>186</v>
      </c>
      <c r="W33" s="26">
        <v>180</v>
      </c>
      <c r="X33" s="26">
        <v>211</v>
      </c>
      <c r="Y33" s="26">
        <v>139</v>
      </c>
      <c r="Z33" s="26">
        <v>205</v>
      </c>
      <c r="AA33" s="26">
        <f t="shared" si="5"/>
        <v>1103</v>
      </c>
      <c r="AB33" s="26">
        <f>SUM(AA33+AA32)</f>
        <v>2165</v>
      </c>
      <c r="AC33" s="26" t="s">
        <v>55</v>
      </c>
    </row>
    <row r="34" spans="2:29" ht="12.75">
      <c r="B34" t="s">
        <v>145</v>
      </c>
      <c r="C34" s="13" t="s">
        <v>223</v>
      </c>
      <c r="D34" s="13" t="s">
        <v>86</v>
      </c>
      <c r="E34" s="26" t="s">
        <v>1</v>
      </c>
      <c r="F34" s="26">
        <v>144</v>
      </c>
      <c r="G34" s="26">
        <v>136</v>
      </c>
      <c r="H34" s="26">
        <v>160</v>
      </c>
      <c r="I34" s="26">
        <v>212</v>
      </c>
      <c r="J34" s="26">
        <v>175</v>
      </c>
      <c r="K34" s="26">
        <v>204</v>
      </c>
      <c r="L34" s="26">
        <f t="shared" si="3"/>
        <v>1031</v>
      </c>
      <c r="M34" s="35">
        <f t="shared" si="4"/>
        <v>171.83333333333334</v>
      </c>
      <c r="N34" s="26" t="s">
        <v>9</v>
      </c>
      <c r="Q34" s="80" t="s">
        <v>23</v>
      </c>
      <c r="R34" s="1" t="s">
        <v>221</v>
      </c>
      <c r="S34" s="1" t="s">
        <v>87</v>
      </c>
      <c r="T34" s="25" t="s">
        <v>8</v>
      </c>
      <c r="U34" s="25">
        <v>155</v>
      </c>
      <c r="V34" s="25">
        <v>169</v>
      </c>
      <c r="W34" s="25">
        <v>216</v>
      </c>
      <c r="X34" s="25">
        <v>203</v>
      </c>
      <c r="Y34" s="25">
        <v>189</v>
      </c>
      <c r="Z34" s="25">
        <v>146</v>
      </c>
      <c r="AA34" s="25">
        <f aca="true" t="shared" si="6" ref="AA34:AA39">SUM(U34:Z34)</f>
        <v>1078</v>
      </c>
      <c r="AB34" s="25">
        <f>SUM(AA34+AA35)</f>
        <v>2042</v>
      </c>
      <c r="AC34" s="25" t="s">
        <v>61</v>
      </c>
    </row>
    <row r="35" spans="2:29" ht="12.75">
      <c r="B35" t="s">
        <v>147</v>
      </c>
      <c r="C35" s="29" t="s">
        <v>224</v>
      </c>
      <c r="D35" s="29" t="s">
        <v>84</v>
      </c>
      <c r="E35" s="25" t="s">
        <v>1</v>
      </c>
      <c r="F35" s="25">
        <v>143</v>
      </c>
      <c r="G35" s="25">
        <v>120</v>
      </c>
      <c r="H35" s="25">
        <v>143</v>
      </c>
      <c r="I35" s="25">
        <v>163</v>
      </c>
      <c r="J35" s="25">
        <v>229</v>
      </c>
      <c r="K35" s="25">
        <v>231</v>
      </c>
      <c r="L35" s="25">
        <f t="shared" si="3"/>
        <v>1029</v>
      </c>
      <c r="M35" s="36">
        <f t="shared" si="4"/>
        <v>171.5</v>
      </c>
      <c r="N35" s="25" t="s">
        <v>24</v>
      </c>
      <c r="Q35" s="81"/>
      <c r="R35" s="13" t="s">
        <v>227</v>
      </c>
      <c r="S35" s="13" t="s">
        <v>88</v>
      </c>
      <c r="T35" s="26" t="s">
        <v>8</v>
      </c>
      <c r="U35" s="26">
        <v>175</v>
      </c>
      <c r="V35" s="26">
        <v>156</v>
      </c>
      <c r="W35" s="26">
        <v>125</v>
      </c>
      <c r="X35" s="26">
        <v>139</v>
      </c>
      <c r="Y35" s="26">
        <v>198</v>
      </c>
      <c r="Z35" s="26">
        <v>171</v>
      </c>
      <c r="AA35" s="26">
        <f t="shared" si="6"/>
        <v>964</v>
      </c>
      <c r="AB35" s="26">
        <f>SUM(AA35+AA34)</f>
        <v>2042</v>
      </c>
      <c r="AC35" s="26" t="s">
        <v>61</v>
      </c>
    </row>
    <row r="36" spans="2:29" ht="12.75">
      <c r="B36" t="s">
        <v>149</v>
      </c>
      <c r="C36" s="13" t="s">
        <v>225</v>
      </c>
      <c r="D36" s="13" t="s">
        <v>91</v>
      </c>
      <c r="E36" s="26" t="s">
        <v>1</v>
      </c>
      <c r="F36" s="26">
        <v>163</v>
      </c>
      <c r="G36" s="26">
        <v>150</v>
      </c>
      <c r="H36" s="26">
        <v>206</v>
      </c>
      <c r="I36" s="26">
        <v>177</v>
      </c>
      <c r="J36" s="26">
        <v>134</v>
      </c>
      <c r="K36" s="26">
        <v>159</v>
      </c>
      <c r="L36" s="26">
        <f t="shared" si="3"/>
        <v>989</v>
      </c>
      <c r="M36" s="35">
        <f t="shared" si="4"/>
        <v>164.83333333333334</v>
      </c>
      <c r="N36" s="26" t="s">
        <v>90</v>
      </c>
      <c r="Q36" s="80" t="s">
        <v>24</v>
      </c>
      <c r="R36" s="1" t="s">
        <v>226</v>
      </c>
      <c r="S36" s="1" t="s">
        <v>89</v>
      </c>
      <c r="T36" s="25" t="s">
        <v>1</v>
      </c>
      <c r="U36" s="25">
        <v>137</v>
      </c>
      <c r="V36" s="25">
        <v>157</v>
      </c>
      <c r="W36" s="25">
        <v>162</v>
      </c>
      <c r="X36" s="25">
        <v>145</v>
      </c>
      <c r="Y36" s="25">
        <v>182</v>
      </c>
      <c r="Z36" s="25">
        <v>184</v>
      </c>
      <c r="AA36" s="25">
        <f t="shared" si="6"/>
        <v>967</v>
      </c>
      <c r="AB36" s="25">
        <f>SUM(AA36+AA37)</f>
        <v>1956</v>
      </c>
      <c r="AC36" s="25" t="s">
        <v>90</v>
      </c>
    </row>
    <row r="37" spans="2:29" ht="12.75">
      <c r="B37" t="s">
        <v>165</v>
      </c>
      <c r="C37" s="1" t="s">
        <v>226</v>
      </c>
      <c r="D37" s="1" t="s">
        <v>89</v>
      </c>
      <c r="E37" s="25" t="s">
        <v>1</v>
      </c>
      <c r="F37" s="25">
        <v>137</v>
      </c>
      <c r="G37" s="25">
        <v>157</v>
      </c>
      <c r="H37" s="25">
        <v>162</v>
      </c>
      <c r="I37" s="25">
        <v>145</v>
      </c>
      <c r="J37" s="25">
        <v>182</v>
      </c>
      <c r="K37" s="25">
        <v>184</v>
      </c>
      <c r="L37" s="25">
        <f t="shared" si="3"/>
        <v>967</v>
      </c>
      <c r="M37" s="36">
        <f t="shared" si="4"/>
        <v>161.16666666666666</v>
      </c>
      <c r="N37" s="25" t="s">
        <v>90</v>
      </c>
      <c r="Q37" s="81"/>
      <c r="R37" s="13" t="s">
        <v>225</v>
      </c>
      <c r="S37" s="13" t="s">
        <v>91</v>
      </c>
      <c r="T37" s="26" t="s">
        <v>1</v>
      </c>
      <c r="U37" s="26">
        <v>163</v>
      </c>
      <c r="V37" s="26">
        <v>150</v>
      </c>
      <c r="W37" s="26">
        <v>206</v>
      </c>
      <c r="X37" s="26">
        <v>177</v>
      </c>
      <c r="Y37" s="26">
        <v>134</v>
      </c>
      <c r="Z37" s="26">
        <v>159</v>
      </c>
      <c r="AA37" s="26">
        <f t="shared" si="6"/>
        <v>989</v>
      </c>
      <c r="AB37" s="26">
        <f>SUM(AA37+AA36)</f>
        <v>1956</v>
      </c>
      <c r="AC37" s="26" t="s">
        <v>90</v>
      </c>
    </row>
    <row r="38" spans="2:29" ht="12.75">
      <c r="B38" t="s">
        <v>167</v>
      </c>
      <c r="C38" s="13" t="s">
        <v>227</v>
      </c>
      <c r="D38" s="13" t="s">
        <v>88</v>
      </c>
      <c r="E38" s="26" t="s">
        <v>8</v>
      </c>
      <c r="F38" s="26">
        <v>175</v>
      </c>
      <c r="G38" s="26">
        <v>156</v>
      </c>
      <c r="H38" s="26">
        <v>125</v>
      </c>
      <c r="I38" s="26">
        <v>139</v>
      </c>
      <c r="J38" s="26">
        <v>198</v>
      </c>
      <c r="K38" s="26">
        <v>171</v>
      </c>
      <c r="L38" s="26">
        <f t="shared" si="3"/>
        <v>964</v>
      </c>
      <c r="M38" s="35">
        <f t="shared" si="4"/>
        <v>160.66666666666666</v>
      </c>
      <c r="N38" s="26" t="s">
        <v>61</v>
      </c>
      <c r="Q38" s="80" t="s">
        <v>54</v>
      </c>
      <c r="R38" s="1" t="s">
        <v>218</v>
      </c>
      <c r="S38" s="1" t="s">
        <v>82</v>
      </c>
      <c r="T38" s="25" t="s">
        <v>4</v>
      </c>
      <c r="U38" s="25">
        <v>126</v>
      </c>
      <c r="V38" s="25">
        <v>137</v>
      </c>
      <c r="W38" s="25">
        <v>169</v>
      </c>
      <c r="X38" s="25">
        <v>186</v>
      </c>
      <c r="Y38" s="25">
        <v>204</v>
      </c>
      <c r="Z38" s="25">
        <v>231</v>
      </c>
      <c r="AA38" s="25">
        <f t="shared" si="6"/>
        <v>1053</v>
      </c>
      <c r="AB38" s="25">
        <f>SUM(AA38+AA39)</f>
        <v>1947</v>
      </c>
      <c r="AC38" s="27" t="s">
        <v>81</v>
      </c>
    </row>
    <row r="39" spans="2:29" ht="12.75">
      <c r="B39" t="s">
        <v>169</v>
      </c>
      <c r="C39" s="1" t="s">
        <v>228</v>
      </c>
      <c r="D39" s="1" t="s">
        <v>78</v>
      </c>
      <c r="E39" s="25" t="s">
        <v>4</v>
      </c>
      <c r="F39" s="25">
        <v>132</v>
      </c>
      <c r="G39" s="25">
        <v>135</v>
      </c>
      <c r="H39" s="25">
        <v>180</v>
      </c>
      <c r="I39" s="25">
        <v>147</v>
      </c>
      <c r="J39" s="1">
        <v>178</v>
      </c>
      <c r="K39" s="1">
        <v>168</v>
      </c>
      <c r="L39" s="25">
        <f t="shared" si="3"/>
        <v>940</v>
      </c>
      <c r="M39" s="36">
        <f t="shared" si="4"/>
        <v>156.66666666666666</v>
      </c>
      <c r="N39" s="25">
        <v>12</v>
      </c>
      <c r="Q39" s="82"/>
      <c r="R39" s="60" t="s">
        <v>231</v>
      </c>
      <c r="S39" s="13" t="s">
        <v>80</v>
      </c>
      <c r="T39" s="26" t="s">
        <v>52</v>
      </c>
      <c r="U39" s="26">
        <v>120</v>
      </c>
      <c r="V39" s="26">
        <v>198</v>
      </c>
      <c r="W39" s="26">
        <v>167</v>
      </c>
      <c r="X39" s="26">
        <v>124</v>
      </c>
      <c r="Y39" s="26">
        <v>138</v>
      </c>
      <c r="Z39" s="26">
        <v>147</v>
      </c>
      <c r="AA39" s="26">
        <f t="shared" si="6"/>
        <v>894</v>
      </c>
      <c r="AB39" s="26">
        <f>SUM(AA39+AA38)</f>
        <v>1947</v>
      </c>
      <c r="AC39" s="21" t="s">
        <v>81</v>
      </c>
    </row>
    <row r="40" spans="2:29" ht="12.75">
      <c r="B40" t="s">
        <v>171</v>
      </c>
      <c r="C40" s="60" t="s">
        <v>229</v>
      </c>
      <c r="D40" s="13" t="s">
        <v>79</v>
      </c>
      <c r="E40" s="26" t="s">
        <v>27</v>
      </c>
      <c r="F40" s="26">
        <v>177</v>
      </c>
      <c r="G40" s="26">
        <v>137</v>
      </c>
      <c r="H40" s="26">
        <v>135</v>
      </c>
      <c r="I40" s="26">
        <v>155</v>
      </c>
      <c r="J40" s="13">
        <v>158</v>
      </c>
      <c r="K40" s="13">
        <v>174</v>
      </c>
      <c r="L40" s="26">
        <f t="shared" si="3"/>
        <v>936</v>
      </c>
      <c r="M40" s="35">
        <f t="shared" si="4"/>
        <v>156</v>
      </c>
      <c r="N40" s="26">
        <v>12</v>
      </c>
      <c r="Q40" s="80" t="s">
        <v>2</v>
      </c>
      <c r="R40" s="8" t="s">
        <v>228</v>
      </c>
      <c r="S40" s="8" t="s">
        <v>78</v>
      </c>
      <c r="T40" s="30" t="s">
        <v>4</v>
      </c>
      <c r="U40" s="25">
        <v>132</v>
      </c>
      <c r="V40" s="25">
        <v>135</v>
      </c>
      <c r="W40" s="25">
        <v>180</v>
      </c>
      <c r="X40" s="25">
        <v>147</v>
      </c>
      <c r="Y40" s="1">
        <v>178</v>
      </c>
      <c r="Z40" s="1">
        <v>168</v>
      </c>
      <c r="AA40" s="25">
        <f t="shared" si="5"/>
        <v>940</v>
      </c>
      <c r="AB40" s="25">
        <f>SUM(AA40+AA41)</f>
        <v>1876</v>
      </c>
      <c r="AC40" s="25">
        <v>12</v>
      </c>
    </row>
    <row r="41" spans="2:29" ht="12.75">
      <c r="B41" t="s">
        <v>173</v>
      </c>
      <c r="C41" s="1" t="s">
        <v>230</v>
      </c>
      <c r="D41" s="1" t="s">
        <v>94</v>
      </c>
      <c r="E41" s="25" t="s">
        <v>95</v>
      </c>
      <c r="F41" s="1">
        <v>146</v>
      </c>
      <c r="G41" s="1">
        <v>161</v>
      </c>
      <c r="H41" s="1">
        <v>164</v>
      </c>
      <c r="I41" s="1">
        <v>167</v>
      </c>
      <c r="J41" s="1">
        <v>141</v>
      </c>
      <c r="K41" s="1">
        <v>151</v>
      </c>
      <c r="L41" s="25">
        <f t="shared" si="3"/>
        <v>930</v>
      </c>
      <c r="M41" s="36">
        <f t="shared" si="4"/>
        <v>155</v>
      </c>
      <c r="N41" s="25"/>
      <c r="Q41" s="81"/>
      <c r="R41" s="13" t="s">
        <v>229</v>
      </c>
      <c r="S41" s="13" t="s">
        <v>79</v>
      </c>
      <c r="T41" s="26" t="s">
        <v>27</v>
      </c>
      <c r="U41" s="26">
        <v>177</v>
      </c>
      <c r="V41" s="26">
        <v>137</v>
      </c>
      <c r="W41" s="26">
        <v>135</v>
      </c>
      <c r="X41" s="26">
        <v>155</v>
      </c>
      <c r="Y41" s="13">
        <v>158</v>
      </c>
      <c r="Z41" s="13">
        <v>174</v>
      </c>
      <c r="AA41" s="26">
        <f t="shared" si="5"/>
        <v>936</v>
      </c>
      <c r="AB41" s="26">
        <f>SUM(AA41+AA40)</f>
        <v>1876</v>
      </c>
      <c r="AC41" s="26">
        <v>12</v>
      </c>
    </row>
    <row r="42" spans="2:29" ht="12.75">
      <c r="B42" t="s">
        <v>175</v>
      </c>
      <c r="C42" s="13" t="s">
        <v>231</v>
      </c>
      <c r="D42" s="13" t="s">
        <v>80</v>
      </c>
      <c r="E42" s="26" t="s">
        <v>52</v>
      </c>
      <c r="F42" s="26">
        <v>126</v>
      </c>
      <c r="G42" s="26">
        <v>137</v>
      </c>
      <c r="H42" s="26">
        <v>169</v>
      </c>
      <c r="I42" s="26">
        <v>124</v>
      </c>
      <c r="J42" s="26">
        <v>138</v>
      </c>
      <c r="K42" s="26">
        <v>147</v>
      </c>
      <c r="L42" s="26">
        <f t="shared" si="3"/>
        <v>841</v>
      </c>
      <c r="M42" s="35">
        <f t="shared" si="4"/>
        <v>140.16666666666666</v>
      </c>
      <c r="N42" s="26" t="s">
        <v>81</v>
      </c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3:29" ht="12.7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65"/>
      <c r="N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</row>
    <row r="44" spans="3:29" ht="12.7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65"/>
      <c r="N44" s="31"/>
      <c r="R44" s="8"/>
      <c r="S44" s="8"/>
      <c r="T44" s="8"/>
      <c r="U44" s="31"/>
      <c r="V44" s="31"/>
      <c r="W44" s="31"/>
      <c r="X44" s="31"/>
      <c r="Y44" s="31"/>
      <c r="Z44" s="31"/>
      <c r="AA44" s="31"/>
      <c r="AB44" s="31"/>
      <c r="AC44" s="31"/>
    </row>
    <row r="45" spans="3:29" ht="12.7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</row>
    <row r="46" spans="3:29" ht="12.7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</row>
    <row r="47" spans="3:29" ht="12.7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</row>
    <row r="48" spans="3:29" ht="12.7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</row>
    <row r="49" spans="3:29" ht="12.7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</row>
    <row r="50" spans="3:14" ht="12.7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3:14" ht="12.7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3:14" ht="12.75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3:14" ht="12.75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3:14" ht="12.75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</sheetData>
  <mergeCells count="12">
    <mergeCell ref="Q34:Q35"/>
    <mergeCell ref="Q36:Q37"/>
    <mergeCell ref="Q38:Q39"/>
    <mergeCell ref="Q40:Q41"/>
    <mergeCell ref="Q26:Q27"/>
    <mergeCell ref="Q28:Q29"/>
    <mergeCell ref="Q30:Q31"/>
    <mergeCell ref="Q32:Q33"/>
    <mergeCell ref="Q11:Q12"/>
    <mergeCell ref="Q13:Q14"/>
    <mergeCell ref="Q15:Q16"/>
    <mergeCell ref="Q17:Q18"/>
  </mergeCells>
  <printOptions/>
  <pageMargins left="0.1968503937007874" right="0.1968503937007874" top="0.3937007874015748" bottom="0.1968503937007874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C53"/>
  <sheetViews>
    <sheetView workbookViewId="0" topLeftCell="E1">
      <selection activeCell="AF8" sqref="AF8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3.00390625" style="0" customWidth="1"/>
    <col min="4" max="4" width="22.57421875" style="0" bestFit="1" customWidth="1"/>
    <col min="5" max="5" width="10.57421875" style="0" customWidth="1"/>
    <col min="6" max="12" width="6.140625" style="0" customWidth="1"/>
    <col min="13" max="13" width="5.57421875" style="0" customWidth="1"/>
    <col min="14" max="14" width="4.8515625" style="0" customWidth="1"/>
    <col min="15" max="16" width="1.421875" style="0" customWidth="1"/>
    <col min="17" max="17" width="4.57421875" style="0" customWidth="1"/>
    <col min="18" max="18" width="13.8515625" style="0" bestFit="1" customWidth="1"/>
    <col min="19" max="19" width="22.57421875" style="0" bestFit="1" customWidth="1"/>
    <col min="20" max="20" width="9.57421875" style="0" bestFit="1" customWidth="1"/>
    <col min="21" max="28" width="6.140625" style="0" customWidth="1"/>
    <col min="29" max="29" width="5.00390625" style="0" customWidth="1"/>
    <col min="30" max="30" width="1.421875" style="0" customWidth="1"/>
  </cols>
  <sheetData>
    <row r="2" spans="4:22" ht="15">
      <c r="D2" s="6" t="s">
        <v>97</v>
      </c>
      <c r="G2" s="6" t="s">
        <v>98</v>
      </c>
      <c r="S2" s="6" t="s">
        <v>97</v>
      </c>
      <c r="V2" s="6" t="s">
        <v>98</v>
      </c>
    </row>
    <row r="3" spans="4:7" ht="15">
      <c r="D3" s="6"/>
      <c r="G3" s="6"/>
    </row>
    <row r="4" spans="4:7" ht="15">
      <c r="D4" s="6"/>
      <c r="G4" s="6"/>
    </row>
    <row r="5" ht="15">
      <c r="D5" s="6"/>
    </row>
    <row r="6" spans="4:19" ht="15">
      <c r="D6" s="6" t="s">
        <v>134</v>
      </c>
      <c r="S6" s="6" t="s">
        <v>194</v>
      </c>
    </row>
    <row r="7" spans="4:19" ht="15">
      <c r="D7" s="6"/>
      <c r="S7" s="6"/>
    </row>
    <row r="9" spans="3:29" ht="12.75">
      <c r="C9" s="14" t="s">
        <v>100</v>
      </c>
      <c r="D9" s="14" t="s">
        <v>25</v>
      </c>
      <c r="E9" s="14" t="s">
        <v>101</v>
      </c>
      <c r="F9" s="14" t="s">
        <v>102</v>
      </c>
      <c r="G9" s="14" t="s">
        <v>103</v>
      </c>
      <c r="H9" s="14" t="s">
        <v>104</v>
      </c>
      <c r="I9" s="14" t="s">
        <v>105</v>
      </c>
      <c r="J9" s="14" t="s">
        <v>106</v>
      </c>
      <c r="K9" s="14" t="s">
        <v>107</v>
      </c>
      <c r="L9" s="14" t="s">
        <v>108</v>
      </c>
      <c r="M9" s="14" t="s">
        <v>109</v>
      </c>
      <c r="N9" s="14" t="s">
        <v>121</v>
      </c>
      <c r="Q9" s="12" t="s">
        <v>121</v>
      </c>
      <c r="R9" s="31" t="s">
        <v>100</v>
      </c>
      <c r="S9" s="31" t="s">
        <v>25</v>
      </c>
      <c r="T9" s="31" t="s">
        <v>101</v>
      </c>
      <c r="U9" s="31" t="s">
        <v>102</v>
      </c>
      <c r="V9" s="31" t="s">
        <v>103</v>
      </c>
      <c r="W9" s="31" t="s">
        <v>104</v>
      </c>
      <c r="X9" s="31" t="s">
        <v>105</v>
      </c>
      <c r="Y9" s="31" t="s">
        <v>106</v>
      </c>
      <c r="Z9" s="31" t="s">
        <v>107</v>
      </c>
      <c r="AA9" s="31" t="s">
        <v>108</v>
      </c>
      <c r="AB9" s="31" t="s">
        <v>122</v>
      </c>
      <c r="AC9" s="31"/>
    </row>
    <row r="10" spans="2:29" ht="12.75">
      <c r="B10" s="31" t="s">
        <v>111</v>
      </c>
      <c r="C10" s="13" t="s">
        <v>135</v>
      </c>
      <c r="D10" s="13" t="s">
        <v>69</v>
      </c>
      <c r="E10" s="26" t="s">
        <v>4</v>
      </c>
      <c r="F10" s="26">
        <v>177</v>
      </c>
      <c r="G10" s="26">
        <v>183</v>
      </c>
      <c r="H10" s="26">
        <v>205</v>
      </c>
      <c r="I10" s="26">
        <v>199</v>
      </c>
      <c r="J10" s="21">
        <v>158</v>
      </c>
      <c r="K10" s="26">
        <v>140</v>
      </c>
      <c r="L10" s="26">
        <f aca="true" t="shared" si="0" ref="L10:L20">SUM(F10:K10)</f>
        <v>1062</v>
      </c>
      <c r="M10" s="53">
        <f>L10/6</f>
        <v>177</v>
      </c>
      <c r="N10" s="26" t="s">
        <v>58</v>
      </c>
      <c r="Q10" s="80" t="s">
        <v>9</v>
      </c>
      <c r="R10" s="59" t="s">
        <v>146</v>
      </c>
      <c r="S10" s="1" t="s">
        <v>69</v>
      </c>
      <c r="T10" s="25" t="s">
        <v>4</v>
      </c>
      <c r="U10" s="25">
        <v>177</v>
      </c>
      <c r="V10" s="25">
        <v>183</v>
      </c>
      <c r="W10" s="25">
        <v>205</v>
      </c>
      <c r="X10" s="25">
        <v>199</v>
      </c>
      <c r="Y10" s="27">
        <v>158</v>
      </c>
      <c r="Z10" s="25">
        <v>140</v>
      </c>
      <c r="AA10" s="25">
        <f>SUM(U10:Z10)</f>
        <v>1062</v>
      </c>
      <c r="AB10" s="25">
        <f>SUM(AA10+AA11)</f>
        <v>2114</v>
      </c>
      <c r="AC10" s="25" t="s">
        <v>58</v>
      </c>
    </row>
    <row r="11" spans="2:29" ht="12.75">
      <c r="B11" s="31" t="s">
        <v>113</v>
      </c>
      <c r="C11" s="13" t="s">
        <v>136</v>
      </c>
      <c r="D11" s="13" t="s">
        <v>70</v>
      </c>
      <c r="E11" s="26" t="s">
        <v>4</v>
      </c>
      <c r="F11" s="26">
        <v>155</v>
      </c>
      <c r="G11" s="26">
        <v>168</v>
      </c>
      <c r="H11" s="26">
        <v>193</v>
      </c>
      <c r="I11" s="26">
        <v>180</v>
      </c>
      <c r="J11" s="21">
        <v>146</v>
      </c>
      <c r="K11" s="26">
        <v>210</v>
      </c>
      <c r="L11" s="26">
        <f t="shared" si="0"/>
        <v>1052</v>
      </c>
      <c r="M11" s="53">
        <f>L11/6</f>
        <v>175.33333333333334</v>
      </c>
      <c r="N11" s="26" t="s">
        <v>58</v>
      </c>
      <c r="Q11" s="81"/>
      <c r="R11" s="60" t="s">
        <v>148</v>
      </c>
      <c r="S11" s="13" t="s">
        <v>70</v>
      </c>
      <c r="T11" s="26" t="s">
        <v>4</v>
      </c>
      <c r="U11" s="26">
        <v>155</v>
      </c>
      <c r="V11" s="26">
        <v>168</v>
      </c>
      <c r="W11" s="26">
        <v>193</v>
      </c>
      <c r="X11" s="26">
        <v>180</v>
      </c>
      <c r="Y11" s="21">
        <v>146</v>
      </c>
      <c r="Z11" s="26">
        <v>210</v>
      </c>
      <c r="AA11" s="26">
        <f>SUM(U11:Z11)</f>
        <v>1052</v>
      </c>
      <c r="AB11" s="26">
        <f>SUM(AA11+AA10)</f>
        <v>2114</v>
      </c>
      <c r="AC11" s="26" t="s">
        <v>58</v>
      </c>
    </row>
    <row r="12" spans="2:29" ht="12.75">
      <c r="B12" s="31" t="s">
        <v>115</v>
      </c>
      <c r="C12" s="28" t="s">
        <v>137</v>
      </c>
      <c r="D12" s="28" t="s">
        <v>65</v>
      </c>
      <c r="E12" s="21" t="s">
        <v>27</v>
      </c>
      <c r="F12" s="26">
        <v>159</v>
      </c>
      <c r="G12" s="26">
        <v>121</v>
      </c>
      <c r="H12" s="26">
        <v>147</v>
      </c>
      <c r="I12" s="26">
        <v>151</v>
      </c>
      <c r="J12" s="21">
        <v>180</v>
      </c>
      <c r="K12" s="26">
        <v>114</v>
      </c>
      <c r="L12" s="26">
        <f t="shared" si="0"/>
        <v>872</v>
      </c>
      <c r="M12" s="53">
        <f aca="true" t="shared" si="1" ref="M12:M20">L12/6</f>
        <v>145.33333333333334</v>
      </c>
      <c r="N12" s="33" t="s">
        <v>76</v>
      </c>
      <c r="Q12" s="80" t="s">
        <v>10</v>
      </c>
      <c r="R12" s="1" t="s">
        <v>137</v>
      </c>
      <c r="S12" s="1" t="s">
        <v>65</v>
      </c>
      <c r="T12" s="25" t="s">
        <v>27</v>
      </c>
      <c r="U12" s="25">
        <v>159</v>
      </c>
      <c r="V12" s="25">
        <v>121</v>
      </c>
      <c r="W12" s="25">
        <v>147</v>
      </c>
      <c r="X12" s="25">
        <v>151</v>
      </c>
      <c r="Y12" s="27">
        <v>180</v>
      </c>
      <c r="Z12" s="25">
        <v>114</v>
      </c>
      <c r="AA12" s="25">
        <f aca="true" t="shared" si="2" ref="AA12:AA17">SUM(U12:Z12)</f>
        <v>872</v>
      </c>
      <c r="AB12" s="25">
        <f>SUM(AA12+AA13)</f>
        <v>1721</v>
      </c>
      <c r="AC12" s="25" t="s">
        <v>76</v>
      </c>
    </row>
    <row r="13" spans="2:29" ht="12.75">
      <c r="B13" s="31" t="s">
        <v>117</v>
      </c>
      <c r="C13" s="50" t="s">
        <v>138</v>
      </c>
      <c r="D13" s="50" t="s">
        <v>66</v>
      </c>
      <c r="E13" s="22" t="s">
        <v>27</v>
      </c>
      <c r="F13" s="33">
        <v>175</v>
      </c>
      <c r="G13" s="33">
        <v>153</v>
      </c>
      <c r="H13" s="33">
        <v>123</v>
      </c>
      <c r="I13" s="33">
        <v>116</v>
      </c>
      <c r="J13" s="58">
        <v>127</v>
      </c>
      <c r="K13" s="33">
        <v>155</v>
      </c>
      <c r="L13" s="25">
        <f t="shared" si="0"/>
        <v>849</v>
      </c>
      <c r="M13" s="57">
        <f t="shared" si="1"/>
        <v>141.5</v>
      </c>
      <c r="N13" s="33" t="s">
        <v>76</v>
      </c>
      <c r="Q13" s="81"/>
      <c r="R13" s="13" t="s">
        <v>138</v>
      </c>
      <c r="S13" s="13" t="s">
        <v>66</v>
      </c>
      <c r="T13" s="26" t="s">
        <v>27</v>
      </c>
      <c r="U13" s="26">
        <v>175</v>
      </c>
      <c r="V13" s="26">
        <v>153</v>
      </c>
      <c r="W13" s="26">
        <v>123</v>
      </c>
      <c r="X13" s="26">
        <v>116</v>
      </c>
      <c r="Y13" s="21">
        <v>127</v>
      </c>
      <c r="Z13" s="26">
        <v>155</v>
      </c>
      <c r="AA13" s="26">
        <f t="shared" si="2"/>
        <v>849</v>
      </c>
      <c r="AB13" s="26">
        <f>SUM(AA13+AA12)</f>
        <v>1721</v>
      </c>
      <c r="AC13" s="26" t="s">
        <v>76</v>
      </c>
    </row>
    <row r="14" spans="2:29" ht="12.75">
      <c r="B14" s="31" t="s">
        <v>119</v>
      </c>
      <c r="C14" s="1" t="s">
        <v>139</v>
      </c>
      <c r="D14" s="15" t="s">
        <v>75</v>
      </c>
      <c r="E14" s="38" t="s">
        <v>52</v>
      </c>
      <c r="F14" s="32">
        <v>122</v>
      </c>
      <c r="G14" s="32">
        <v>164</v>
      </c>
      <c r="H14" s="32">
        <v>136</v>
      </c>
      <c r="I14" s="32">
        <v>148</v>
      </c>
      <c r="J14" s="38">
        <v>165</v>
      </c>
      <c r="K14" s="32">
        <v>113</v>
      </c>
      <c r="L14" s="32">
        <f t="shared" si="0"/>
        <v>848</v>
      </c>
      <c r="M14" s="55">
        <f t="shared" si="1"/>
        <v>141.33333333333334</v>
      </c>
      <c r="N14" s="38" t="s">
        <v>74</v>
      </c>
      <c r="Q14" s="80" t="s">
        <v>11</v>
      </c>
      <c r="R14" s="1" t="s">
        <v>142</v>
      </c>
      <c r="S14" s="1" t="s">
        <v>73</v>
      </c>
      <c r="T14" s="29" t="s">
        <v>52</v>
      </c>
      <c r="U14" s="25">
        <v>150</v>
      </c>
      <c r="V14" s="25">
        <v>97</v>
      </c>
      <c r="W14" s="25">
        <v>137</v>
      </c>
      <c r="X14" s="25">
        <v>151</v>
      </c>
      <c r="Y14" s="27">
        <v>152</v>
      </c>
      <c r="Z14" s="25">
        <v>127</v>
      </c>
      <c r="AA14" s="25">
        <f t="shared" si="2"/>
        <v>814</v>
      </c>
      <c r="AB14" s="25">
        <f>SUM(AA14+AA15)</f>
        <v>1662</v>
      </c>
      <c r="AC14" s="22" t="s">
        <v>74</v>
      </c>
    </row>
    <row r="15" spans="2:29" ht="12.75">
      <c r="B15" s="31" t="s">
        <v>131</v>
      </c>
      <c r="C15" s="28" t="s">
        <v>140</v>
      </c>
      <c r="D15" s="13" t="s">
        <v>72</v>
      </c>
      <c r="E15" s="26" t="s">
        <v>32</v>
      </c>
      <c r="F15" s="26">
        <v>103</v>
      </c>
      <c r="G15" s="26">
        <v>139</v>
      </c>
      <c r="H15" s="26">
        <v>156</v>
      </c>
      <c r="I15" s="26">
        <v>136</v>
      </c>
      <c r="J15" s="21">
        <v>152</v>
      </c>
      <c r="K15" s="26">
        <v>138</v>
      </c>
      <c r="L15" s="26">
        <f t="shared" si="0"/>
        <v>824</v>
      </c>
      <c r="M15" s="53">
        <f>L15/6</f>
        <v>137.33333333333334</v>
      </c>
      <c r="N15" s="26" t="s">
        <v>64</v>
      </c>
      <c r="Q15" s="81"/>
      <c r="R15" s="13" t="s">
        <v>139</v>
      </c>
      <c r="S15" s="13" t="s">
        <v>75</v>
      </c>
      <c r="T15" s="28" t="s">
        <v>52</v>
      </c>
      <c r="U15" s="26">
        <v>122</v>
      </c>
      <c r="V15" s="26">
        <v>164</v>
      </c>
      <c r="W15" s="26">
        <v>136</v>
      </c>
      <c r="X15" s="26">
        <v>148</v>
      </c>
      <c r="Y15" s="21">
        <v>165</v>
      </c>
      <c r="Z15" s="26">
        <v>113</v>
      </c>
      <c r="AA15" s="26">
        <f t="shared" si="2"/>
        <v>848</v>
      </c>
      <c r="AB15" s="26">
        <f>SUM(AA15+AA14)</f>
        <v>1662</v>
      </c>
      <c r="AC15" s="22" t="s">
        <v>74</v>
      </c>
    </row>
    <row r="16" spans="2:29" ht="12.75">
      <c r="B16" s="31" t="s">
        <v>141</v>
      </c>
      <c r="C16" s="1" t="s">
        <v>142</v>
      </c>
      <c r="D16" s="1" t="s">
        <v>73</v>
      </c>
      <c r="E16" s="27" t="s">
        <v>52</v>
      </c>
      <c r="F16" s="25">
        <v>150</v>
      </c>
      <c r="G16" s="25">
        <v>97</v>
      </c>
      <c r="H16" s="25">
        <v>137</v>
      </c>
      <c r="I16" s="25">
        <v>151</v>
      </c>
      <c r="J16" s="27">
        <v>152</v>
      </c>
      <c r="K16" s="25">
        <v>127</v>
      </c>
      <c r="L16" s="25">
        <f t="shared" si="0"/>
        <v>814</v>
      </c>
      <c r="M16" s="57">
        <f t="shared" si="1"/>
        <v>135.66666666666666</v>
      </c>
      <c r="N16" s="27" t="s">
        <v>74</v>
      </c>
      <c r="Q16" s="80" t="s">
        <v>12</v>
      </c>
      <c r="R16" s="1" t="s">
        <v>136</v>
      </c>
      <c r="S16" s="1" t="s">
        <v>72</v>
      </c>
      <c r="T16" s="25" t="s">
        <v>32</v>
      </c>
      <c r="U16" s="25">
        <v>103</v>
      </c>
      <c r="V16" s="25">
        <v>139</v>
      </c>
      <c r="W16" s="25">
        <v>156</v>
      </c>
      <c r="X16" s="25">
        <v>136</v>
      </c>
      <c r="Y16" s="27">
        <v>152</v>
      </c>
      <c r="Z16" s="25">
        <v>138</v>
      </c>
      <c r="AA16" s="25">
        <f t="shared" si="2"/>
        <v>824</v>
      </c>
      <c r="AB16" s="25">
        <f>SUM(AA16+AA17)</f>
        <v>1598</v>
      </c>
      <c r="AC16" s="25" t="s">
        <v>64</v>
      </c>
    </row>
    <row r="17" spans="2:29" ht="12.75">
      <c r="B17" s="31" t="s">
        <v>143</v>
      </c>
      <c r="C17" s="28" t="s">
        <v>144</v>
      </c>
      <c r="D17" s="13" t="s">
        <v>71</v>
      </c>
      <c r="E17" s="26" t="s">
        <v>32</v>
      </c>
      <c r="F17" s="26">
        <v>148</v>
      </c>
      <c r="G17" s="26">
        <v>125</v>
      </c>
      <c r="H17" s="26">
        <v>129</v>
      </c>
      <c r="I17" s="26">
        <v>129</v>
      </c>
      <c r="J17" s="21">
        <v>107</v>
      </c>
      <c r="K17" s="26">
        <v>136</v>
      </c>
      <c r="L17" s="26">
        <f t="shared" si="0"/>
        <v>774</v>
      </c>
      <c r="M17" s="53">
        <f>L17/6</f>
        <v>129</v>
      </c>
      <c r="N17" s="26" t="s">
        <v>64</v>
      </c>
      <c r="Q17" s="81"/>
      <c r="R17" s="13" t="s">
        <v>135</v>
      </c>
      <c r="S17" s="13" t="s">
        <v>71</v>
      </c>
      <c r="T17" s="26" t="s">
        <v>32</v>
      </c>
      <c r="U17" s="26">
        <v>148</v>
      </c>
      <c r="V17" s="26">
        <v>125</v>
      </c>
      <c r="W17" s="26">
        <v>129</v>
      </c>
      <c r="X17" s="26">
        <v>129</v>
      </c>
      <c r="Y17" s="21">
        <v>107</v>
      </c>
      <c r="Z17" s="26">
        <v>136</v>
      </c>
      <c r="AA17" s="26">
        <f t="shared" si="2"/>
        <v>774</v>
      </c>
      <c r="AB17" s="26">
        <f>SUM(AA17+AA16)</f>
        <v>1598</v>
      </c>
      <c r="AC17" s="26" t="s">
        <v>64</v>
      </c>
    </row>
    <row r="18" spans="2:29" ht="12.75">
      <c r="B18" s="31" t="s">
        <v>145</v>
      </c>
      <c r="C18" s="1" t="s">
        <v>146</v>
      </c>
      <c r="D18" s="29" t="s">
        <v>67</v>
      </c>
      <c r="E18" s="27" t="s">
        <v>27</v>
      </c>
      <c r="F18" s="25">
        <v>117</v>
      </c>
      <c r="G18" s="25">
        <v>147</v>
      </c>
      <c r="H18" s="25">
        <v>110</v>
      </c>
      <c r="I18" s="25">
        <v>108</v>
      </c>
      <c r="J18" s="27">
        <v>98</v>
      </c>
      <c r="K18" s="25">
        <v>112</v>
      </c>
      <c r="L18" s="25">
        <f t="shared" si="0"/>
        <v>692</v>
      </c>
      <c r="M18" s="57">
        <f t="shared" si="1"/>
        <v>115.33333333333333</v>
      </c>
      <c r="N18" s="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</row>
    <row r="19" spans="2:29" ht="12.75">
      <c r="B19" s="31" t="s">
        <v>147</v>
      </c>
      <c r="C19" s="13" t="s">
        <v>148</v>
      </c>
      <c r="D19" s="28" t="s">
        <v>68</v>
      </c>
      <c r="E19" s="21" t="s">
        <v>27</v>
      </c>
      <c r="F19" s="26">
        <v>121</v>
      </c>
      <c r="G19" s="26">
        <v>159</v>
      </c>
      <c r="H19" s="26">
        <v>117</v>
      </c>
      <c r="I19" s="26">
        <v>87</v>
      </c>
      <c r="J19" s="21">
        <v>99</v>
      </c>
      <c r="K19" s="26">
        <v>96</v>
      </c>
      <c r="L19" s="26">
        <f t="shared" si="0"/>
        <v>679</v>
      </c>
      <c r="M19" s="53">
        <f t="shared" si="1"/>
        <v>113.16666666666667</v>
      </c>
      <c r="N19" s="13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2:29" ht="12.75">
      <c r="B20" t="s">
        <v>149</v>
      </c>
      <c r="C20" s="50" t="s">
        <v>150</v>
      </c>
      <c r="D20" s="50" t="s">
        <v>151</v>
      </c>
      <c r="E20" s="22" t="s">
        <v>27</v>
      </c>
      <c r="F20" s="12">
        <v>0</v>
      </c>
      <c r="G20" s="12">
        <v>0</v>
      </c>
      <c r="H20" s="12">
        <v>0</v>
      </c>
      <c r="I20" s="12">
        <v>0</v>
      </c>
      <c r="J20" s="23">
        <v>0</v>
      </c>
      <c r="K20" s="23">
        <v>0</v>
      </c>
      <c r="L20" s="2">
        <f t="shared" si="0"/>
        <v>0</v>
      </c>
      <c r="M20" s="24">
        <f t="shared" si="1"/>
        <v>0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8:29" ht="12.75"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8:29" ht="12.75"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3:29" ht="12.75">
      <c r="C23" s="5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4:29" ht="15">
      <c r="D24" s="52" t="s">
        <v>152</v>
      </c>
      <c r="R24" s="31"/>
      <c r="S24" s="8" t="s">
        <v>195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8:29" ht="12.75"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8:29" ht="12.75"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</row>
    <row r="27" spans="3:29" ht="12.75">
      <c r="C27" t="s">
        <v>100</v>
      </c>
      <c r="D27" t="s">
        <v>25</v>
      </c>
      <c r="E27" t="s">
        <v>101</v>
      </c>
      <c r="F27" t="s">
        <v>102</v>
      </c>
      <c r="G27" t="s">
        <v>103</v>
      </c>
      <c r="H27" t="s">
        <v>104</v>
      </c>
      <c r="I27" t="s">
        <v>105</v>
      </c>
      <c r="J27" t="s">
        <v>106</v>
      </c>
      <c r="K27" t="s">
        <v>107</v>
      </c>
      <c r="L27" t="s">
        <v>108</v>
      </c>
      <c r="M27" t="s">
        <v>109</v>
      </c>
      <c r="N27" t="s">
        <v>121</v>
      </c>
      <c r="R27" s="31" t="s">
        <v>100</v>
      </c>
      <c r="S27" s="31" t="s">
        <v>25</v>
      </c>
      <c r="T27" s="31" t="s">
        <v>101</v>
      </c>
      <c r="U27" s="31" t="s">
        <v>102</v>
      </c>
      <c r="V27" s="31" t="s">
        <v>103</v>
      </c>
      <c r="W27" s="31" t="s">
        <v>104</v>
      </c>
      <c r="X27" s="31" t="s">
        <v>105</v>
      </c>
      <c r="Y27" s="31" t="s">
        <v>106</v>
      </c>
      <c r="Z27" s="31" t="s">
        <v>107</v>
      </c>
      <c r="AA27" s="31" t="s">
        <v>108</v>
      </c>
      <c r="AB27" s="31" t="s">
        <v>122</v>
      </c>
      <c r="AC27" s="33" t="s">
        <v>125</v>
      </c>
    </row>
    <row r="28" spans="2:29" ht="12.75">
      <c r="B28" t="s">
        <v>111</v>
      </c>
      <c r="C28" s="13" t="s">
        <v>153</v>
      </c>
      <c r="D28" s="13" t="s">
        <v>41</v>
      </c>
      <c r="E28" s="26" t="s">
        <v>4</v>
      </c>
      <c r="F28" s="26">
        <v>156</v>
      </c>
      <c r="G28" s="26">
        <v>231</v>
      </c>
      <c r="H28" s="21">
        <v>178</v>
      </c>
      <c r="I28" s="26">
        <v>246</v>
      </c>
      <c r="J28" s="26">
        <v>219</v>
      </c>
      <c r="K28" s="26">
        <v>190</v>
      </c>
      <c r="L28" s="26">
        <f aca="true" t="shared" si="3" ref="L28:L52">SUM(F28:K28)</f>
        <v>1220</v>
      </c>
      <c r="M28" s="53">
        <f aca="true" t="shared" si="4" ref="M28:M52">L28/6</f>
        <v>203.33333333333334</v>
      </c>
      <c r="N28" s="30" t="s">
        <v>57</v>
      </c>
      <c r="Q28" s="80" t="s">
        <v>9</v>
      </c>
      <c r="R28" s="1" t="s">
        <v>156</v>
      </c>
      <c r="S28" s="1" t="s">
        <v>45</v>
      </c>
      <c r="T28" s="25" t="s">
        <v>32</v>
      </c>
      <c r="U28" s="25">
        <v>168</v>
      </c>
      <c r="V28" s="25">
        <v>234</v>
      </c>
      <c r="W28" s="27">
        <v>177</v>
      </c>
      <c r="X28" s="25">
        <v>180</v>
      </c>
      <c r="Y28" s="25">
        <v>178</v>
      </c>
      <c r="Z28" s="25">
        <v>180</v>
      </c>
      <c r="AA28" s="25">
        <f aca="true" t="shared" si="5" ref="AA28:AA45">SUM(U28:Z28)</f>
        <v>1117</v>
      </c>
      <c r="AB28" s="25">
        <f>SUM(AA28+AA29)</f>
        <v>2314</v>
      </c>
      <c r="AC28" s="25" t="s">
        <v>60</v>
      </c>
    </row>
    <row r="29" spans="2:29" ht="12.75">
      <c r="B29" t="s">
        <v>113</v>
      </c>
      <c r="C29" s="13" t="s">
        <v>154</v>
      </c>
      <c r="D29" s="13" t="s">
        <v>46</v>
      </c>
      <c r="E29" s="26" t="s">
        <v>32</v>
      </c>
      <c r="F29" s="26">
        <v>163</v>
      </c>
      <c r="G29" s="26">
        <v>203</v>
      </c>
      <c r="H29" s="21">
        <v>177</v>
      </c>
      <c r="I29" s="26">
        <v>226</v>
      </c>
      <c r="J29" s="26">
        <v>236</v>
      </c>
      <c r="K29" s="26">
        <v>192</v>
      </c>
      <c r="L29" s="26">
        <f t="shared" si="3"/>
        <v>1197</v>
      </c>
      <c r="M29" s="53">
        <f t="shared" si="4"/>
        <v>199.5</v>
      </c>
      <c r="N29" s="33" t="s">
        <v>60</v>
      </c>
      <c r="Q29" s="81"/>
      <c r="R29" s="13" t="s">
        <v>154</v>
      </c>
      <c r="S29" s="13" t="s">
        <v>46</v>
      </c>
      <c r="T29" s="26" t="s">
        <v>32</v>
      </c>
      <c r="U29" s="26">
        <v>163</v>
      </c>
      <c r="V29" s="26">
        <v>203</v>
      </c>
      <c r="W29" s="21">
        <v>177</v>
      </c>
      <c r="X29" s="26">
        <v>226</v>
      </c>
      <c r="Y29" s="26">
        <v>236</v>
      </c>
      <c r="Z29" s="26">
        <v>192</v>
      </c>
      <c r="AA29" s="26">
        <f t="shared" si="5"/>
        <v>1197</v>
      </c>
      <c r="AB29" s="26">
        <f>SUM(AA29+AA28)</f>
        <v>2314</v>
      </c>
      <c r="AC29" s="26" t="s">
        <v>60</v>
      </c>
    </row>
    <row r="30" spans="2:29" ht="12.75">
      <c r="B30" t="s">
        <v>115</v>
      </c>
      <c r="C30" s="8" t="s">
        <v>155</v>
      </c>
      <c r="D30" s="8" t="s">
        <v>40</v>
      </c>
      <c r="E30" s="30" t="s">
        <v>39</v>
      </c>
      <c r="F30" s="30">
        <v>207</v>
      </c>
      <c r="G30" s="30">
        <v>173</v>
      </c>
      <c r="H30" s="22">
        <v>220</v>
      </c>
      <c r="I30" s="30">
        <v>163</v>
      </c>
      <c r="J30" s="30">
        <v>162</v>
      </c>
      <c r="K30" s="30">
        <v>214</v>
      </c>
      <c r="L30" s="26">
        <f t="shared" si="3"/>
        <v>1139</v>
      </c>
      <c r="M30" s="54">
        <f t="shared" si="4"/>
        <v>189.83333333333334</v>
      </c>
      <c r="N30" s="33" t="s">
        <v>23</v>
      </c>
      <c r="Q30" s="80" t="s">
        <v>10</v>
      </c>
      <c r="R30" s="1" t="s">
        <v>164</v>
      </c>
      <c r="S30" s="1" t="s">
        <v>38</v>
      </c>
      <c r="T30" s="25" t="s">
        <v>39</v>
      </c>
      <c r="U30" s="25">
        <v>162</v>
      </c>
      <c r="V30" s="25">
        <v>149</v>
      </c>
      <c r="W30" s="27">
        <v>186</v>
      </c>
      <c r="X30" s="25">
        <v>213</v>
      </c>
      <c r="Y30" s="25">
        <v>151</v>
      </c>
      <c r="Z30" s="25">
        <v>143</v>
      </c>
      <c r="AA30" s="25">
        <f t="shared" si="5"/>
        <v>1004</v>
      </c>
      <c r="AB30" s="25">
        <f>SUM(AA30+AA31)</f>
        <v>2143</v>
      </c>
      <c r="AC30" s="25" t="s">
        <v>23</v>
      </c>
    </row>
    <row r="31" spans="2:29" ht="12.75">
      <c r="B31" t="s">
        <v>117</v>
      </c>
      <c r="C31" s="15" t="s">
        <v>156</v>
      </c>
      <c r="D31" s="15" t="s">
        <v>45</v>
      </c>
      <c r="E31" s="32" t="s">
        <v>32</v>
      </c>
      <c r="F31" s="32">
        <v>168</v>
      </c>
      <c r="G31" s="32">
        <v>234</v>
      </c>
      <c r="H31" s="38">
        <v>177</v>
      </c>
      <c r="I31" s="32">
        <v>180</v>
      </c>
      <c r="J31" s="32">
        <v>178</v>
      </c>
      <c r="K31" s="32">
        <v>180</v>
      </c>
      <c r="L31" s="26">
        <f t="shared" si="3"/>
        <v>1117</v>
      </c>
      <c r="M31" s="55">
        <f t="shared" si="4"/>
        <v>186.16666666666666</v>
      </c>
      <c r="N31" s="33" t="s">
        <v>60</v>
      </c>
      <c r="Q31" s="81"/>
      <c r="R31" s="13" t="s">
        <v>155</v>
      </c>
      <c r="S31" s="13" t="s">
        <v>40</v>
      </c>
      <c r="T31" s="26" t="s">
        <v>39</v>
      </c>
      <c r="U31" s="26">
        <v>207</v>
      </c>
      <c r="V31" s="26">
        <v>173</v>
      </c>
      <c r="W31" s="21">
        <v>220</v>
      </c>
      <c r="X31" s="26">
        <v>163</v>
      </c>
      <c r="Y31" s="26">
        <v>162</v>
      </c>
      <c r="Z31" s="26">
        <v>214</v>
      </c>
      <c r="AA31" s="26">
        <f t="shared" si="5"/>
        <v>1139</v>
      </c>
      <c r="AB31" s="26">
        <f>SUM(AA31+AA30)</f>
        <v>2143</v>
      </c>
      <c r="AC31" s="26" t="s">
        <v>23</v>
      </c>
    </row>
    <row r="32" spans="2:29" ht="12.75">
      <c r="B32" t="s">
        <v>119</v>
      </c>
      <c r="C32" s="15" t="s">
        <v>157</v>
      </c>
      <c r="D32" s="15" t="s">
        <v>43</v>
      </c>
      <c r="E32" s="32" t="s">
        <v>32</v>
      </c>
      <c r="F32" s="32">
        <v>212</v>
      </c>
      <c r="G32" s="32">
        <v>159</v>
      </c>
      <c r="H32" s="38">
        <v>179</v>
      </c>
      <c r="I32" s="32">
        <v>160</v>
      </c>
      <c r="J32" s="32">
        <v>191</v>
      </c>
      <c r="K32" s="32">
        <v>179</v>
      </c>
      <c r="L32" s="26">
        <f t="shared" si="3"/>
        <v>1080</v>
      </c>
      <c r="M32" s="55">
        <f t="shared" si="4"/>
        <v>180</v>
      </c>
      <c r="N32" s="33" t="s">
        <v>59</v>
      </c>
      <c r="Q32" s="80" t="s">
        <v>11</v>
      </c>
      <c r="R32" s="1" t="s">
        <v>153</v>
      </c>
      <c r="S32" s="1" t="s">
        <v>41</v>
      </c>
      <c r="T32" s="25" t="s">
        <v>4</v>
      </c>
      <c r="U32" s="25">
        <v>156</v>
      </c>
      <c r="V32" s="25">
        <v>231</v>
      </c>
      <c r="W32" s="27">
        <v>178</v>
      </c>
      <c r="X32" s="25">
        <v>246</v>
      </c>
      <c r="Y32" s="25">
        <v>219</v>
      </c>
      <c r="Z32" s="25">
        <v>190</v>
      </c>
      <c r="AA32" s="25">
        <f t="shared" si="5"/>
        <v>1220</v>
      </c>
      <c r="AB32" s="25">
        <f>SUM(AA32+AA33)</f>
        <v>2134</v>
      </c>
      <c r="AC32" s="25" t="s">
        <v>57</v>
      </c>
    </row>
    <row r="33" spans="2:29" ht="12.75">
      <c r="B33" t="s">
        <v>131</v>
      </c>
      <c r="C33" s="13" t="s">
        <v>158</v>
      </c>
      <c r="D33" s="13" t="s">
        <v>35</v>
      </c>
      <c r="E33" s="26" t="s">
        <v>1</v>
      </c>
      <c r="F33" s="26">
        <v>163</v>
      </c>
      <c r="G33" s="26">
        <v>165</v>
      </c>
      <c r="H33" s="21">
        <v>152</v>
      </c>
      <c r="I33" s="26">
        <v>188</v>
      </c>
      <c r="J33" s="26">
        <v>193</v>
      </c>
      <c r="K33" s="26">
        <v>191</v>
      </c>
      <c r="L33" s="26">
        <f t="shared" si="3"/>
        <v>1052</v>
      </c>
      <c r="M33" s="53">
        <f t="shared" si="4"/>
        <v>175.33333333333334</v>
      </c>
      <c r="N33" s="26" t="s">
        <v>10</v>
      </c>
      <c r="Q33" s="81"/>
      <c r="R33" s="13" t="s">
        <v>170</v>
      </c>
      <c r="S33" s="13" t="s">
        <v>42</v>
      </c>
      <c r="T33" s="26" t="s">
        <v>32</v>
      </c>
      <c r="U33" s="26">
        <v>159</v>
      </c>
      <c r="V33" s="26">
        <v>172</v>
      </c>
      <c r="W33" s="21">
        <v>142</v>
      </c>
      <c r="X33" s="26">
        <v>147</v>
      </c>
      <c r="Y33" s="26">
        <v>148</v>
      </c>
      <c r="Z33" s="26">
        <v>146</v>
      </c>
      <c r="AA33" s="26">
        <f t="shared" si="5"/>
        <v>914</v>
      </c>
      <c r="AB33" s="26">
        <f>SUM(AA33+AA32)</f>
        <v>2134</v>
      </c>
      <c r="AC33" s="26" t="s">
        <v>57</v>
      </c>
    </row>
    <row r="34" spans="2:29" ht="12.75">
      <c r="B34" t="s">
        <v>141</v>
      </c>
      <c r="C34" s="15" t="s">
        <v>159</v>
      </c>
      <c r="D34" s="15" t="s">
        <v>44</v>
      </c>
      <c r="E34" s="32" t="s">
        <v>32</v>
      </c>
      <c r="F34" s="32">
        <v>168</v>
      </c>
      <c r="G34" s="32">
        <v>169</v>
      </c>
      <c r="H34" s="38">
        <v>162</v>
      </c>
      <c r="I34" s="32">
        <v>222</v>
      </c>
      <c r="J34" s="32">
        <v>202</v>
      </c>
      <c r="K34" s="32">
        <v>127</v>
      </c>
      <c r="L34" s="26">
        <f t="shared" si="3"/>
        <v>1050</v>
      </c>
      <c r="M34" s="55">
        <f t="shared" si="4"/>
        <v>175</v>
      </c>
      <c r="N34" s="32" t="s">
        <v>59</v>
      </c>
      <c r="Q34" s="80" t="s">
        <v>12</v>
      </c>
      <c r="R34" s="1" t="s">
        <v>157</v>
      </c>
      <c r="S34" s="1" t="s">
        <v>43</v>
      </c>
      <c r="T34" s="25" t="s">
        <v>32</v>
      </c>
      <c r="U34" s="25">
        <v>212</v>
      </c>
      <c r="V34" s="25">
        <v>159</v>
      </c>
      <c r="W34" s="27">
        <v>179</v>
      </c>
      <c r="X34" s="25">
        <v>160</v>
      </c>
      <c r="Y34" s="25">
        <v>191</v>
      </c>
      <c r="Z34" s="25">
        <v>179</v>
      </c>
      <c r="AA34" s="25">
        <f t="shared" si="5"/>
        <v>1080</v>
      </c>
      <c r="AB34" s="25">
        <f>SUM(AA34+AA35)</f>
        <v>2130</v>
      </c>
      <c r="AC34" s="25" t="s">
        <v>59</v>
      </c>
    </row>
    <row r="35" spans="2:29" ht="12.75">
      <c r="B35" t="s">
        <v>143</v>
      </c>
      <c r="C35" s="13" t="s">
        <v>160</v>
      </c>
      <c r="D35" s="13" t="s">
        <v>50</v>
      </c>
      <c r="E35" s="26" t="s">
        <v>8</v>
      </c>
      <c r="F35" s="26">
        <v>171</v>
      </c>
      <c r="G35" s="26">
        <v>138</v>
      </c>
      <c r="H35" s="21">
        <v>172</v>
      </c>
      <c r="I35" s="26">
        <v>182</v>
      </c>
      <c r="J35" s="26">
        <v>140</v>
      </c>
      <c r="K35" s="26">
        <v>212</v>
      </c>
      <c r="L35" s="26">
        <f t="shared" si="3"/>
        <v>1015</v>
      </c>
      <c r="M35" s="53">
        <f t="shared" si="4"/>
        <v>169.16666666666666</v>
      </c>
      <c r="N35" s="26" t="s">
        <v>64</v>
      </c>
      <c r="Q35" s="81"/>
      <c r="R35" s="13" t="s">
        <v>159</v>
      </c>
      <c r="S35" s="13" t="s">
        <v>44</v>
      </c>
      <c r="T35" s="26" t="s">
        <v>32</v>
      </c>
      <c r="U35" s="26">
        <v>168</v>
      </c>
      <c r="V35" s="26">
        <v>169</v>
      </c>
      <c r="W35" s="21">
        <v>162</v>
      </c>
      <c r="X35" s="26">
        <v>222</v>
      </c>
      <c r="Y35" s="26">
        <v>202</v>
      </c>
      <c r="Z35" s="26">
        <v>127</v>
      </c>
      <c r="AA35" s="26">
        <f t="shared" si="5"/>
        <v>1050</v>
      </c>
      <c r="AB35" s="26">
        <f>SUM(AA35+AA34)</f>
        <v>2130</v>
      </c>
      <c r="AC35" s="26" t="s">
        <v>59</v>
      </c>
    </row>
    <row r="36" spans="2:29" ht="12.75">
      <c r="B36" t="s">
        <v>145</v>
      </c>
      <c r="C36" s="13" t="s">
        <v>161</v>
      </c>
      <c r="D36" s="13" t="s">
        <v>162</v>
      </c>
      <c r="E36" s="32" t="s">
        <v>4</v>
      </c>
      <c r="F36" s="38">
        <v>148</v>
      </c>
      <c r="G36" s="38">
        <v>174</v>
      </c>
      <c r="H36" s="38">
        <v>135</v>
      </c>
      <c r="I36" s="38">
        <v>189</v>
      </c>
      <c r="J36" s="38">
        <v>179</v>
      </c>
      <c r="K36" s="38">
        <v>190</v>
      </c>
      <c r="L36" s="26">
        <f t="shared" si="3"/>
        <v>1015</v>
      </c>
      <c r="M36" s="56">
        <f t="shared" si="4"/>
        <v>169.16666666666666</v>
      </c>
      <c r="N36" s="15"/>
      <c r="Q36" s="80" t="s">
        <v>23</v>
      </c>
      <c r="R36" s="1" t="s">
        <v>176</v>
      </c>
      <c r="S36" s="1" t="s">
        <v>34</v>
      </c>
      <c r="T36" s="25" t="s">
        <v>1</v>
      </c>
      <c r="U36" s="25">
        <v>144</v>
      </c>
      <c r="V36" s="25">
        <v>164</v>
      </c>
      <c r="W36" s="27">
        <v>139</v>
      </c>
      <c r="X36" s="25">
        <v>166</v>
      </c>
      <c r="Y36" s="25">
        <v>138</v>
      </c>
      <c r="Z36" s="25">
        <v>120</v>
      </c>
      <c r="AA36" s="25">
        <f t="shared" si="5"/>
        <v>871</v>
      </c>
      <c r="AB36" s="25">
        <f>SUM(AA36+AA37)</f>
        <v>1923</v>
      </c>
      <c r="AC36" s="25" t="s">
        <v>10</v>
      </c>
    </row>
    <row r="37" spans="2:29" ht="12.75">
      <c r="B37" t="s">
        <v>147</v>
      </c>
      <c r="C37" s="13" t="s">
        <v>163</v>
      </c>
      <c r="D37" s="13" t="s">
        <v>26</v>
      </c>
      <c r="E37" s="26" t="s">
        <v>27</v>
      </c>
      <c r="F37" s="26">
        <v>177</v>
      </c>
      <c r="G37" s="26">
        <v>209</v>
      </c>
      <c r="H37" s="21">
        <v>168</v>
      </c>
      <c r="I37" s="26">
        <v>178</v>
      </c>
      <c r="J37" s="26">
        <v>142</v>
      </c>
      <c r="K37" s="26">
        <v>130</v>
      </c>
      <c r="L37" s="26">
        <f t="shared" si="3"/>
        <v>1004</v>
      </c>
      <c r="M37" s="53">
        <f t="shared" si="4"/>
        <v>167.33333333333334</v>
      </c>
      <c r="N37" s="13"/>
      <c r="Q37" s="81"/>
      <c r="R37" s="13" t="s">
        <v>158</v>
      </c>
      <c r="S37" s="13" t="s">
        <v>35</v>
      </c>
      <c r="T37" s="26" t="s">
        <v>1</v>
      </c>
      <c r="U37" s="30">
        <v>163</v>
      </c>
      <c r="V37" s="30">
        <v>165</v>
      </c>
      <c r="W37" s="22">
        <v>152</v>
      </c>
      <c r="X37" s="30">
        <v>188</v>
      </c>
      <c r="Y37" s="30">
        <v>193</v>
      </c>
      <c r="Z37" s="30">
        <v>191</v>
      </c>
      <c r="AA37" s="26">
        <f t="shared" si="5"/>
        <v>1052</v>
      </c>
      <c r="AB37" s="26">
        <f>SUM(AA37+AA36)</f>
        <v>1923</v>
      </c>
      <c r="AC37" s="26" t="s">
        <v>10</v>
      </c>
    </row>
    <row r="38" spans="2:29" ht="12.75">
      <c r="B38" t="s">
        <v>149</v>
      </c>
      <c r="C38" s="15" t="s">
        <v>164</v>
      </c>
      <c r="D38" s="15" t="s">
        <v>38</v>
      </c>
      <c r="E38" s="32" t="s">
        <v>39</v>
      </c>
      <c r="F38" s="32">
        <v>162</v>
      </c>
      <c r="G38" s="32">
        <v>149</v>
      </c>
      <c r="H38" s="38">
        <v>186</v>
      </c>
      <c r="I38" s="32">
        <v>213</v>
      </c>
      <c r="J38" s="32">
        <v>151</v>
      </c>
      <c r="K38" s="32">
        <v>143</v>
      </c>
      <c r="L38" s="26">
        <f t="shared" si="3"/>
        <v>1004</v>
      </c>
      <c r="M38" s="55">
        <f t="shared" si="4"/>
        <v>167.33333333333334</v>
      </c>
      <c r="N38" s="32" t="s">
        <v>23</v>
      </c>
      <c r="Q38" s="80" t="s">
        <v>24</v>
      </c>
      <c r="R38" s="1" t="s">
        <v>178</v>
      </c>
      <c r="S38" s="1" t="s">
        <v>49</v>
      </c>
      <c r="T38" s="25" t="s">
        <v>8</v>
      </c>
      <c r="U38" s="25">
        <v>135</v>
      </c>
      <c r="V38" s="25">
        <v>145</v>
      </c>
      <c r="W38" s="27">
        <v>134</v>
      </c>
      <c r="X38" s="25">
        <v>146</v>
      </c>
      <c r="Y38" s="25">
        <v>182</v>
      </c>
      <c r="Z38" s="25">
        <v>128</v>
      </c>
      <c r="AA38" s="25">
        <f t="shared" si="5"/>
        <v>870</v>
      </c>
      <c r="AB38" s="25">
        <f>SUM(AA38+AA39)</f>
        <v>1885</v>
      </c>
      <c r="AC38" s="25" t="s">
        <v>64</v>
      </c>
    </row>
    <row r="39" spans="2:29" ht="12.75">
      <c r="B39" t="s">
        <v>165</v>
      </c>
      <c r="C39" s="13" t="s">
        <v>166</v>
      </c>
      <c r="D39" s="13" t="s">
        <v>28</v>
      </c>
      <c r="E39" s="26" t="s">
        <v>27</v>
      </c>
      <c r="F39" s="26">
        <v>113</v>
      </c>
      <c r="G39" s="26">
        <v>168</v>
      </c>
      <c r="H39" s="21">
        <v>180</v>
      </c>
      <c r="I39" s="26">
        <v>162</v>
      </c>
      <c r="J39" s="26">
        <v>150</v>
      </c>
      <c r="K39" s="26">
        <v>148</v>
      </c>
      <c r="L39" s="26">
        <f t="shared" si="3"/>
        <v>921</v>
      </c>
      <c r="M39" s="53">
        <f t="shared" si="4"/>
        <v>153.5</v>
      </c>
      <c r="N39" s="13"/>
      <c r="Q39" s="81"/>
      <c r="R39" s="8" t="s">
        <v>160</v>
      </c>
      <c r="S39" s="8" t="s">
        <v>50</v>
      </c>
      <c r="T39" s="30" t="s">
        <v>8</v>
      </c>
      <c r="U39" s="30">
        <v>171</v>
      </c>
      <c r="V39" s="30">
        <v>138</v>
      </c>
      <c r="W39" s="22">
        <v>172</v>
      </c>
      <c r="X39" s="30">
        <v>182</v>
      </c>
      <c r="Y39" s="30">
        <v>140</v>
      </c>
      <c r="Z39" s="30">
        <v>212</v>
      </c>
      <c r="AA39" s="30">
        <f t="shared" si="5"/>
        <v>1015</v>
      </c>
      <c r="AB39" s="26">
        <f>SUM(AA39+AA38)</f>
        <v>1885</v>
      </c>
      <c r="AC39" s="30" t="s">
        <v>64</v>
      </c>
    </row>
    <row r="40" spans="2:29" ht="12.75">
      <c r="B40" t="s">
        <v>167</v>
      </c>
      <c r="C40" s="37" t="s">
        <v>168</v>
      </c>
      <c r="D40" s="37" t="s">
        <v>37</v>
      </c>
      <c r="E40" s="32" t="s">
        <v>1</v>
      </c>
      <c r="F40" s="32">
        <v>157</v>
      </c>
      <c r="G40" s="32">
        <v>141</v>
      </c>
      <c r="H40" s="38">
        <v>157</v>
      </c>
      <c r="I40" s="32">
        <v>129</v>
      </c>
      <c r="J40" s="32">
        <v>177</v>
      </c>
      <c r="K40" s="32">
        <v>158</v>
      </c>
      <c r="L40" s="26">
        <f t="shared" si="3"/>
        <v>919</v>
      </c>
      <c r="M40" s="55">
        <f t="shared" si="4"/>
        <v>153.16666666666666</v>
      </c>
      <c r="N40" s="32" t="s">
        <v>11</v>
      </c>
      <c r="Q40" s="80" t="s">
        <v>54</v>
      </c>
      <c r="R40" s="29" t="s">
        <v>184</v>
      </c>
      <c r="S40" s="29" t="s">
        <v>51</v>
      </c>
      <c r="T40" s="27" t="s">
        <v>52</v>
      </c>
      <c r="U40" s="25">
        <v>116</v>
      </c>
      <c r="V40" s="25">
        <v>120</v>
      </c>
      <c r="W40" s="27">
        <v>152</v>
      </c>
      <c r="X40" s="25">
        <v>168</v>
      </c>
      <c r="Y40" s="25">
        <v>143</v>
      </c>
      <c r="Z40" s="25">
        <v>102</v>
      </c>
      <c r="AA40" s="25">
        <f t="shared" si="5"/>
        <v>801</v>
      </c>
      <c r="AB40" s="25">
        <f>SUM(AA40+AA41)</f>
        <v>1512</v>
      </c>
      <c r="AC40" s="25" t="s">
        <v>185</v>
      </c>
    </row>
    <row r="41" spans="2:29" ht="12.75">
      <c r="B41" t="s">
        <v>169</v>
      </c>
      <c r="C41" s="13" t="s">
        <v>170</v>
      </c>
      <c r="D41" s="13" t="s">
        <v>42</v>
      </c>
      <c r="E41" s="26" t="s">
        <v>32</v>
      </c>
      <c r="F41" s="26">
        <v>159</v>
      </c>
      <c r="G41" s="26">
        <v>172</v>
      </c>
      <c r="H41" s="21">
        <v>142</v>
      </c>
      <c r="I41" s="26">
        <v>147</v>
      </c>
      <c r="J41" s="26">
        <v>148</v>
      </c>
      <c r="K41" s="26">
        <v>146</v>
      </c>
      <c r="L41" s="26">
        <f t="shared" si="3"/>
        <v>914</v>
      </c>
      <c r="M41" s="53">
        <f t="shared" si="4"/>
        <v>152.33333333333334</v>
      </c>
      <c r="N41" s="26" t="s">
        <v>57</v>
      </c>
      <c r="Q41" s="81"/>
      <c r="R41" s="28" t="s">
        <v>187</v>
      </c>
      <c r="S41" s="28" t="s">
        <v>53</v>
      </c>
      <c r="T41" s="21" t="s">
        <v>52</v>
      </c>
      <c r="U41" s="26">
        <v>104</v>
      </c>
      <c r="V41" s="26">
        <v>148</v>
      </c>
      <c r="W41" s="21">
        <v>135</v>
      </c>
      <c r="X41" s="26">
        <v>92</v>
      </c>
      <c r="Y41" s="26">
        <v>120</v>
      </c>
      <c r="Z41" s="26">
        <v>112</v>
      </c>
      <c r="AA41" s="26">
        <f t="shared" si="5"/>
        <v>711</v>
      </c>
      <c r="AB41" s="26">
        <f>SUM(AA41+AA40)</f>
        <v>1512</v>
      </c>
      <c r="AC41" s="26" t="s">
        <v>185</v>
      </c>
    </row>
    <row r="42" spans="2:29" ht="12.75">
      <c r="B42" t="s">
        <v>171</v>
      </c>
      <c r="C42" s="15" t="s">
        <v>172</v>
      </c>
      <c r="D42" s="15" t="s">
        <v>33</v>
      </c>
      <c r="E42" s="15" t="s">
        <v>32</v>
      </c>
      <c r="F42" s="32">
        <v>146</v>
      </c>
      <c r="G42" s="32">
        <v>156</v>
      </c>
      <c r="H42" s="38">
        <v>119</v>
      </c>
      <c r="I42" s="32">
        <v>142</v>
      </c>
      <c r="J42" s="32">
        <v>155</v>
      </c>
      <c r="K42" s="32">
        <v>173</v>
      </c>
      <c r="L42" s="32">
        <f t="shared" si="3"/>
        <v>891</v>
      </c>
      <c r="M42" s="55">
        <f t="shared" si="4"/>
        <v>148.5</v>
      </c>
      <c r="N42" s="32"/>
      <c r="Q42" s="83" t="s">
        <v>2</v>
      </c>
      <c r="R42" s="59" t="s">
        <v>191</v>
      </c>
      <c r="S42" s="1" t="s">
        <v>48</v>
      </c>
      <c r="T42" s="25" t="s">
        <v>32</v>
      </c>
      <c r="U42" s="30">
        <v>113</v>
      </c>
      <c r="V42" s="30">
        <v>115</v>
      </c>
      <c r="W42" s="22">
        <v>105</v>
      </c>
      <c r="X42" s="22">
        <v>110</v>
      </c>
      <c r="Y42" s="22">
        <v>99</v>
      </c>
      <c r="Z42" s="30">
        <v>105</v>
      </c>
      <c r="AA42" s="30">
        <f t="shared" si="5"/>
        <v>647</v>
      </c>
      <c r="AB42" s="25">
        <f>SUM(AA42+AA43)</f>
        <v>1318</v>
      </c>
      <c r="AC42" s="25" t="s">
        <v>63</v>
      </c>
    </row>
    <row r="43" spans="2:29" ht="12.75">
      <c r="B43" t="s">
        <v>173</v>
      </c>
      <c r="C43" s="13" t="s">
        <v>174</v>
      </c>
      <c r="D43" s="13" t="s">
        <v>29</v>
      </c>
      <c r="E43" s="26" t="s">
        <v>27</v>
      </c>
      <c r="F43" s="26">
        <v>156</v>
      </c>
      <c r="G43" s="26">
        <v>137</v>
      </c>
      <c r="H43" s="21">
        <v>161</v>
      </c>
      <c r="I43" s="26">
        <v>152</v>
      </c>
      <c r="J43" s="26">
        <v>171</v>
      </c>
      <c r="K43" s="26">
        <v>113</v>
      </c>
      <c r="L43" s="26">
        <f t="shared" si="3"/>
        <v>890</v>
      </c>
      <c r="M43" s="53">
        <f t="shared" si="4"/>
        <v>148.33333333333334</v>
      </c>
      <c r="N43" s="13"/>
      <c r="Q43" s="82"/>
      <c r="R43" s="60" t="s">
        <v>189</v>
      </c>
      <c r="S43" s="13" t="s">
        <v>47</v>
      </c>
      <c r="T43" s="21" t="s">
        <v>8</v>
      </c>
      <c r="U43" s="26">
        <v>106</v>
      </c>
      <c r="V43" s="26">
        <v>97</v>
      </c>
      <c r="W43" s="21">
        <v>94</v>
      </c>
      <c r="X43" s="26">
        <v>127</v>
      </c>
      <c r="Y43" s="26">
        <v>137</v>
      </c>
      <c r="Z43" s="26">
        <v>110</v>
      </c>
      <c r="AA43" s="26">
        <f t="shared" si="5"/>
        <v>671</v>
      </c>
      <c r="AB43" s="26">
        <f>SUM(AA43+AA42)</f>
        <v>1318</v>
      </c>
      <c r="AC43" s="26" t="s">
        <v>63</v>
      </c>
    </row>
    <row r="44" spans="2:29" ht="12.75">
      <c r="B44" t="s">
        <v>175</v>
      </c>
      <c r="C44" s="15" t="s">
        <v>176</v>
      </c>
      <c r="D44" s="15" t="s">
        <v>34</v>
      </c>
      <c r="E44" s="32" t="s">
        <v>1</v>
      </c>
      <c r="F44" s="32">
        <v>144</v>
      </c>
      <c r="G44" s="32">
        <v>164</v>
      </c>
      <c r="H44" s="38">
        <v>139</v>
      </c>
      <c r="I44" s="32">
        <v>166</v>
      </c>
      <c r="J44" s="32">
        <v>138</v>
      </c>
      <c r="K44" s="32">
        <v>120</v>
      </c>
      <c r="L44" s="32">
        <f t="shared" si="3"/>
        <v>871</v>
      </c>
      <c r="M44" s="55">
        <f t="shared" si="4"/>
        <v>145.16666666666666</v>
      </c>
      <c r="N44" s="32" t="s">
        <v>10</v>
      </c>
      <c r="Q44" s="80" t="s">
        <v>55</v>
      </c>
      <c r="R44" s="63" t="s">
        <v>193</v>
      </c>
      <c r="S44" s="63" t="s">
        <v>36</v>
      </c>
      <c r="T44" s="61" t="s">
        <v>1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1">
        <f t="shared" si="5"/>
        <v>0</v>
      </c>
      <c r="AB44" s="61">
        <f>SUM(AA44+AA45)</f>
        <v>919</v>
      </c>
      <c r="AC44" s="61" t="s">
        <v>11</v>
      </c>
    </row>
    <row r="45" spans="2:29" ht="12.75">
      <c r="B45" t="s">
        <v>177</v>
      </c>
      <c r="C45" s="13" t="s">
        <v>178</v>
      </c>
      <c r="D45" s="13" t="s">
        <v>49</v>
      </c>
      <c r="E45" s="26" t="s">
        <v>8</v>
      </c>
      <c r="F45" s="26">
        <v>135</v>
      </c>
      <c r="G45" s="26">
        <v>145</v>
      </c>
      <c r="H45" s="21">
        <v>134</v>
      </c>
      <c r="I45" s="26">
        <v>146</v>
      </c>
      <c r="J45" s="26">
        <v>182</v>
      </c>
      <c r="K45" s="26">
        <v>128</v>
      </c>
      <c r="L45" s="26">
        <f t="shared" si="3"/>
        <v>870</v>
      </c>
      <c r="M45" s="53">
        <f t="shared" si="4"/>
        <v>145</v>
      </c>
      <c r="N45" s="26" t="s">
        <v>64</v>
      </c>
      <c r="Q45" s="81"/>
      <c r="R45" s="28" t="s">
        <v>168</v>
      </c>
      <c r="S45" s="28" t="s">
        <v>37</v>
      </c>
      <c r="T45" s="26" t="s">
        <v>1</v>
      </c>
      <c r="U45" s="26">
        <v>157</v>
      </c>
      <c r="V45" s="26">
        <v>141</v>
      </c>
      <c r="W45" s="21">
        <v>157</v>
      </c>
      <c r="X45" s="26">
        <v>129</v>
      </c>
      <c r="Y45" s="26">
        <v>177</v>
      </c>
      <c r="Z45" s="26">
        <v>158</v>
      </c>
      <c r="AA45" s="26">
        <f t="shared" si="5"/>
        <v>919</v>
      </c>
      <c r="AB45" s="26">
        <f>SUM(AA45+AA44)</f>
        <v>919</v>
      </c>
      <c r="AC45" s="26" t="s">
        <v>11</v>
      </c>
    </row>
    <row r="46" spans="2:29" ht="12.75">
      <c r="B46" t="s">
        <v>179</v>
      </c>
      <c r="C46" s="15" t="s">
        <v>180</v>
      </c>
      <c r="D46" s="15" t="s">
        <v>30</v>
      </c>
      <c r="E46" s="32" t="s">
        <v>4</v>
      </c>
      <c r="F46" s="32">
        <v>129</v>
      </c>
      <c r="G46" s="32">
        <v>163</v>
      </c>
      <c r="H46" s="38">
        <v>147</v>
      </c>
      <c r="I46" s="32">
        <v>147</v>
      </c>
      <c r="J46" s="32">
        <v>143</v>
      </c>
      <c r="K46" s="32">
        <v>135</v>
      </c>
      <c r="L46" s="32">
        <f t="shared" si="3"/>
        <v>864</v>
      </c>
      <c r="M46" s="55">
        <f t="shared" si="4"/>
        <v>144</v>
      </c>
      <c r="N46" s="15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</row>
    <row r="47" spans="2:14" ht="12.75">
      <c r="B47" t="s">
        <v>181</v>
      </c>
      <c r="C47" s="13" t="s">
        <v>182</v>
      </c>
      <c r="D47" s="13" t="s">
        <v>31</v>
      </c>
      <c r="E47" s="13" t="s">
        <v>32</v>
      </c>
      <c r="F47" s="26">
        <v>155</v>
      </c>
      <c r="G47" s="26">
        <v>155</v>
      </c>
      <c r="H47" s="21">
        <v>139</v>
      </c>
      <c r="I47" s="26">
        <v>153</v>
      </c>
      <c r="J47" s="26">
        <v>96</v>
      </c>
      <c r="K47" s="26">
        <v>158</v>
      </c>
      <c r="L47" s="26">
        <f t="shared" si="3"/>
        <v>856</v>
      </c>
      <c r="M47" s="53">
        <f t="shared" si="4"/>
        <v>142.66666666666666</v>
      </c>
      <c r="N47" s="26"/>
    </row>
    <row r="48" spans="2:14" ht="12.75">
      <c r="B48" t="s">
        <v>183</v>
      </c>
      <c r="C48" s="37" t="s">
        <v>184</v>
      </c>
      <c r="D48" s="37" t="s">
        <v>51</v>
      </c>
      <c r="E48" s="38" t="s">
        <v>52</v>
      </c>
      <c r="F48" s="32">
        <v>116</v>
      </c>
      <c r="G48" s="32">
        <v>120</v>
      </c>
      <c r="H48" s="38">
        <v>152</v>
      </c>
      <c r="I48" s="32">
        <v>168</v>
      </c>
      <c r="J48" s="32">
        <v>143</v>
      </c>
      <c r="K48" s="32">
        <v>102</v>
      </c>
      <c r="L48" s="32">
        <f t="shared" si="3"/>
        <v>801</v>
      </c>
      <c r="M48" s="55">
        <f t="shared" si="4"/>
        <v>133.5</v>
      </c>
      <c r="N48" s="32" t="s">
        <v>185</v>
      </c>
    </row>
    <row r="49" spans="2:14" ht="12.75">
      <c r="B49" t="s">
        <v>186</v>
      </c>
      <c r="C49" s="28" t="s">
        <v>187</v>
      </c>
      <c r="D49" s="28" t="s">
        <v>53</v>
      </c>
      <c r="E49" s="21" t="s">
        <v>52</v>
      </c>
      <c r="F49" s="26">
        <v>104</v>
      </c>
      <c r="G49" s="26">
        <v>148</v>
      </c>
      <c r="H49" s="21">
        <v>135</v>
      </c>
      <c r="I49" s="26">
        <v>92</v>
      </c>
      <c r="J49" s="26">
        <v>120</v>
      </c>
      <c r="K49" s="26">
        <v>112</v>
      </c>
      <c r="L49" s="26">
        <f t="shared" si="3"/>
        <v>711</v>
      </c>
      <c r="M49" s="53">
        <f t="shared" si="4"/>
        <v>118.5</v>
      </c>
      <c r="N49" s="26" t="s">
        <v>185</v>
      </c>
    </row>
    <row r="50" spans="2:14" ht="12.75">
      <c r="B50" t="s">
        <v>188</v>
      </c>
      <c r="C50" s="15" t="s">
        <v>189</v>
      </c>
      <c r="D50" s="15" t="s">
        <v>47</v>
      </c>
      <c r="E50" s="38" t="s">
        <v>8</v>
      </c>
      <c r="F50" s="32">
        <v>106</v>
      </c>
      <c r="G50" s="32">
        <v>97</v>
      </c>
      <c r="H50" s="38">
        <v>94</v>
      </c>
      <c r="I50" s="32">
        <v>127</v>
      </c>
      <c r="J50" s="32">
        <v>137</v>
      </c>
      <c r="K50" s="32">
        <v>110</v>
      </c>
      <c r="L50" s="32">
        <f t="shared" si="3"/>
        <v>671</v>
      </c>
      <c r="M50" s="55">
        <f t="shared" si="4"/>
        <v>111.83333333333333</v>
      </c>
      <c r="N50" s="32" t="s">
        <v>63</v>
      </c>
    </row>
    <row r="51" spans="2:14" ht="12.75">
      <c r="B51" t="s">
        <v>190</v>
      </c>
      <c r="C51" s="13" t="s">
        <v>191</v>
      </c>
      <c r="D51" s="13" t="s">
        <v>48</v>
      </c>
      <c r="E51" s="26" t="s">
        <v>32</v>
      </c>
      <c r="F51" s="26">
        <v>113</v>
      </c>
      <c r="G51" s="26">
        <v>115</v>
      </c>
      <c r="H51" s="21">
        <v>105</v>
      </c>
      <c r="I51" s="21">
        <v>110</v>
      </c>
      <c r="J51" s="21">
        <v>99</v>
      </c>
      <c r="K51" s="26">
        <v>105</v>
      </c>
      <c r="L51" s="26">
        <f t="shared" si="3"/>
        <v>647</v>
      </c>
      <c r="M51" s="53">
        <f t="shared" si="4"/>
        <v>107.83333333333333</v>
      </c>
      <c r="N51" s="26" t="s">
        <v>63</v>
      </c>
    </row>
    <row r="52" spans="2:14" ht="12.75">
      <c r="B52" t="s">
        <v>192</v>
      </c>
      <c r="C52" s="13" t="s">
        <v>193</v>
      </c>
      <c r="D52" s="13" t="s">
        <v>36</v>
      </c>
      <c r="E52" s="26" t="s">
        <v>1</v>
      </c>
      <c r="F52" s="30">
        <v>0</v>
      </c>
      <c r="G52" s="30">
        <v>0</v>
      </c>
      <c r="H52" s="22">
        <v>0</v>
      </c>
      <c r="I52" s="30">
        <v>0</v>
      </c>
      <c r="J52" s="30">
        <v>0</v>
      </c>
      <c r="K52" s="30">
        <v>0</v>
      </c>
      <c r="L52" s="30">
        <f t="shared" si="3"/>
        <v>0</v>
      </c>
      <c r="M52" s="54">
        <f t="shared" si="4"/>
        <v>0</v>
      </c>
      <c r="N52" s="33" t="s">
        <v>11</v>
      </c>
    </row>
    <row r="53" spans="3:14" ht="12.75">
      <c r="C53" s="8"/>
      <c r="D53" s="8"/>
      <c r="E53" s="8"/>
      <c r="F53" s="8"/>
      <c r="G53" s="8"/>
      <c r="H53" s="8"/>
      <c r="I53" s="8"/>
      <c r="J53" s="8"/>
      <c r="K53" s="8"/>
      <c r="L53" s="31"/>
      <c r="M53" s="31"/>
      <c r="N53" s="31"/>
    </row>
  </sheetData>
  <mergeCells count="13">
    <mergeCell ref="Q44:Q45"/>
    <mergeCell ref="Q36:Q37"/>
    <mergeCell ref="Q38:Q39"/>
    <mergeCell ref="Q40:Q41"/>
    <mergeCell ref="Q42:Q43"/>
    <mergeCell ref="Q28:Q29"/>
    <mergeCell ref="Q30:Q31"/>
    <mergeCell ref="Q32:Q33"/>
    <mergeCell ref="Q34:Q35"/>
    <mergeCell ref="Q10:Q11"/>
    <mergeCell ref="Q12:Q13"/>
    <mergeCell ref="Q14:Q15"/>
    <mergeCell ref="Q16:Q17"/>
  </mergeCells>
  <printOptions/>
  <pageMargins left="0.1968503937007874" right="0" top="0.3937007874015748" bottom="0.3937007874015748" header="0" footer="0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90"/>
  <sheetViews>
    <sheetView tabSelected="1" workbookViewId="0" topLeftCell="A53">
      <selection activeCell="Q82" sqref="Q81:Q82"/>
    </sheetView>
  </sheetViews>
  <sheetFormatPr defaultColWidth="9.140625" defaultRowHeight="12.75"/>
  <cols>
    <col min="1" max="1" width="4.8515625" style="0" customWidth="1"/>
    <col min="2" max="2" width="12.7109375" style="0" bestFit="1" customWidth="1"/>
    <col min="3" max="3" width="21.140625" style="0" bestFit="1" customWidth="1"/>
    <col min="4" max="4" width="8.28125" style="0" bestFit="1" customWidth="1"/>
    <col min="5" max="11" width="6.140625" style="0" customWidth="1"/>
    <col min="12" max="12" width="7.00390625" style="0" customWidth="1"/>
    <col min="13" max="13" width="5.421875" style="0" customWidth="1"/>
    <col min="14" max="14" width="1.8515625" style="0" customWidth="1"/>
  </cols>
  <sheetData>
    <row r="2" ht="12.75">
      <c r="M2" s="12"/>
    </row>
    <row r="3" spans="3:13" ht="15">
      <c r="C3" s="6" t="s">
        <v>97</v>
      </c>
      <c r="E3" s="6" t="s">
        <v>98</v>
      </c>
      <c r="M3" s="12"/>
    </row>
    <row r="4" spans="3:13" ht="15">
      <c r="C4" s="6"/>
      <c r="M4" s="12"/>
    </row>
    <row r="5" spans="3:13" ht="14.25">
      <c r="C5" s="39" t="s">
        <v>99</v>
      </c>
      <c r="M5" s="12"/>
    </row>
    <row r="6" spans="3:13" ht="14.25">
      <c r="C6" s="39"/>
      <c r="M6" s="12"/>
    </row>
    <row r="7" ht="12.75">
      <c r="M7" s="12"/>
    </row>
    <row r="8" spans="2:13" ht="12.75">
      <c r="B8" t="s">
        <v>100</v>
      </c>
      <c r="C8" t="s">
        <v>25</v>
      </c>
      <c r="D8" t="s">
        <v>101</v>
      </c>
      <c r="E8" t="s">
        <v>102</v>
      </c>
      <c r="F8" t="s">
        <v>103</v>
      </c>
      <c r="G8" t="s">
        <v>104</v>
      </c>
      <c r="H8" t="s">
        <v>105</v>
      </c>
      <c r="I8" t="s">
        <v>106</v>
      </c>
      <c r="J8" t="s">
        <v>107</v>
      </c>
      <c r="K8" t="s">
        <v>108</v>
      </c>
      <c r="L8" t="s">
        <v>109</v>
      </c>
      <c r="M8" s="12" t="s">
        <v>110</v>
      </c>
    </row>
    <row r="9" spans="1:13" ht="12.75">
      <c r="A9" t="s">
        <v>111</v>
      </c>
      <c r="B9" s="40" t="s">
        <v>112</v>
      </c>
      <c r="C9" s="1" t="s">
        <v>0</v>
      </c>
      <c r="D9" s="2" t="s">
        <v>1</v>
      </c>
      <c r="E9" s="2">
        <v>165</v>
      </c>
      <c r="F9" s="2">
        <v>121</v>
      </c>
      <c r="G9" s="2">
        <v>119</v>
      </c>
      <c r="H9" s="2">
        <v>116</v>
      </c>
      <c r="I9" s="2">
        <v>150</v>
      </c>
      <c r="J9" s="2">
        <v>216</v>
      </c>
      <c r="K9" s="2">
        <f>SUM(E9:J9)</f>
        <v>887</v>
      </c>
      <c r="L9" s="41">
        <f>K9/6</f>
        <v>147.83333333333334</v>
      </c>
      <c r="M9" s="2" t="s">
        <v>2</v>
      </c>
    </row>
    <row r="10" spans="1:13" ht="12.75">
      <c r="A10" t="s">
        <v>113</v>
      </c>
      <c r="B10" s="3" t="s">
        <v>114</v>
      </c>
      <c r="C10" s="3" t="s">
        <v>3</v>
      </c>
      <c r="D10" s="4" t="s">
        <v>4</v>
      </c>
      <c r="E10" s="4">
        <v>138</v>
      </c>
      <c r="F10" s="4">
        <v>111</v>
      </c>
      <c r="G10" s="4">
        <v>136</v>
      </c>
      <c r="H10" s="4">
        <v>126</v>
      </c>
      <c r="I10" s="4">
        <v>140</v>
      </c>
      <c r="J10" s="4">
        <v>102</v>
      </c>
      <c r="K10" s="4">
        <f>SUM(E10:J10)</f>
        <v>753</v>
      </c>
      <c r="L10" s="42">
        <f>K10/6</f>
        <v>125.5</v>
      </c>
      <c r="M10" s="4" t="s">
        <v>2</v>
      </c>
    </row>
    <row r="11" spans="1:13" ht="12.75">
      <c r="A11" t="s">
        <v>115</v>
      </c>
      <c r="B11" s="5" t="s">
        <v>116</v>
      </c>
      <c r="C11" s="5" t="s">
        <v>5</v>
      </c>
      <c r="D11" s="2" t="s">
        <v>1</v>
      </c>
      <c r="E11" s="2">
        <v>90</v>
      </c>
      <c r="F11" s="2">
        <v>105</v>
      </c>
      <c r="G11" s="2">
        <v>152</v>
      </c>
      <c r="H11" s="2">
        <v>102</v>
      </c>
      <c r="I11" s="2">
        <v>100</v>
      </c>
      <c r="J11" s="2">
        <v>151</v>
      </c>
      <c r="K11" s="2">
        <f>SUM(E11:J11)</f>
        <v>700</v>
      </c>
      <c r="L11" s="41">
        <f>K11/6</f>
        <v>116.66666666666667</v>
      </c>
      <c r="M11" s="43" t="s">
        <v>6</v>
      </c>
    </row>
    <row r="12" spans="1:13" ht="12.75">
      <c r="A12" t="s">
        <v>117</v>
      </c>
      <c r="B12" s="3" t="s">
        <v>118</v>
      </c>
      <c r="C12" s="3" t="s">
        <v>7</v>
      </c>
      <c r="D12" s="4" t="s">
        <v>8</v>
      </c>
      <c r="E12" s="4">
        <v>83</v>
      </c>
      <c r="F12" s="4">
        <v>94</v>
      </c>
      <c r="G12" s="4">
        <v>87</v>
      </c>
      <c r="H12" s="4">
        <v>102</v>
      </c>
      <c r="I12" s="4">
        <v>111</v>
      </c>
      <c r="J12" s="4">
        <v>102</v>
      </c>
      <c r="K12" s="4">
        <f>SUM(E12:J12)</f>
        <v>579</v>
      </c>
      <c r="L12" s="42">
        <f>K12/6</f>
        <v>96.5</v>
      </c>
      <c r="M12" s="43" t="s">
        <v>6</v>
      </c>
    </row>
    <row r="13" spans="1:13" ht="12.75">
      <c r="A13" t="s">
        <v>119</v>
      </c>
      <c r="B13" s="7"/>
      <c r="C13" s="7"/>
      <c r="D13" s="7"/>
      <c r="E13" s="7"/>
      <c r="F13" s="7"/>
      <c r="G13" s="7"/>
      <c r="H13" s="7"/>
      <c r="I13" s="7"/>
      <c r="J13" s="7"/>
      <c r="K13" s="9">
        <f>SUM(E13:J13)</f>
        <v>0</v>
      </c>
      <c r="L13" s="10">
        <f>K13/6</f>
        <v>0</v>
      </c>
      <c r="M13" s="12"/>
    </row>
    <row r="14" spans="2:13" ht="12.75">
      <c r="B14" s="7"/>
      <c r="C14" s="7"/>
      <c r="D14" s="7"/>
      <c r="E14" s="7"/>
      <c r="F14" s="7"/>
      <c r="G14" s="7"/>
      <c r="H14" s="7"/>
      <c r="I14" s="7"/>
      <c r="J14" s="7"/>
      <c r="K14" s="9"/>
      <c r="L14" s="44"/>
      <c r="M14" s="12"/>
    </row>
    <row r="15" spans="2:13" ht="12.75">
      <c r="B15" s="7"/>
      <c r="C15" s="7"/>
      <c r="D15" s="7"/>
      <c r="E15" s="7"/>
      <c r="F15" s="7"/>
      <c r="G15" s="7"/>
      <c r="H15" s="7"/>
      <c r="I15" s="7"/>
      <c r="J15" s="7"/>
      <c r="K15" s="9"/>
      <c r="L15" s="44"/>
      <c r="M15" s="12"/>
    </row>
    <row r="16" spans="2:13" ht="12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2"/>
    </row>
    <row r="17" spans="3:13" ht="14.25">
      <c r="C17" s="39" t="s">
        <v>120</v>
      </c>
      <c r="M17" s="12"/>
    </row>
    <row r="18" ht="12.75">
      <c r="M18" s="12"/>
    </row>
    <row r="19" spans="1:13" ht="12.75">
      <c r="A19" s="12" t="s">
        <v>121</v>
      </c>
      <c r="B19" t="s">
        <v>100</v>
      </c>
      <c r="C19" t="s">
        <v>25</v>
      </c>
      <c r="D19" t="s">
        <v>101</v>
      </c>
      <c r="E19" t="s">
        <v>102</v>
      </c>
      <c r="F19" t="s">
        <v>103</v>
      </c>
      <c r="G19" t="s">
        <v>104</v>
      </c>
      <c r="H19" t="s">
        <v>105</v>
      </c>
      <c r="I19" t="s">
        <v>106</v>
      </c>
      <c r="J19" t="s">
        <v>107</v>
      </c>
      <c r="K19" t="s">
        <v>108</v>
      </c>
      <c r="L19" t="s">
        <v>122</v>
      </c>
      <c r="M19" s="12"/>
    </row>
    <row r="20" spans="1:13" ht="12.75">
      <c r="A20" s="83" t="s">
        <v>9</v>
      </c>
      <c r="B20" s="45" t="s">
        <v>112</v>
      </c>
      <c r="C20" s="1" t="s">
        <v>0</v>
      </c>
      <c r="D20" s="2" t="s">
        <v>1</v>
      </c>
      <c r="E20" s="2">
        <v>165</v>
      </c>
      <c r="F20" s="2">
        <v>121</v>
      </c>
      <c r="G20" s="2">
        <v>119</v>
      </c>
      <c r="H20" s="2">
        <v>116</v>
      </c>
      <c r="I20" s="2">
        <v>150</v>
      </c>
      <c r="J20" s="2">
        <v>216</v>
      </c>
      <c r="K20" s="2">
        <f aca="true" t="shared" si="0" ref="K20:K25">SUM(E20:J20)</f>
        <v>887</v>
      </c>
      <c r="L20" s="2">
        <f>SUM(K20+K21)</f>
        <v>1640</v>
      </c>
      <c r="M20" s="2" t="s">
        <v>2</v>
      </c>
    </row>
    <row r="21" spans="1:13" ht="12.75">
      <c r="A21" s="82"/>
      <c r="B21" s="46" t="s">
        <v>114</v>
      </c>
      <c r="C21" s="3" t="s">
        <v>3</v>
      </c>
      <c r="D21" s="4" t="s">
        <v>4</v>
      </c>
      <c r="E21" s="4">
        <v>138</v>
      </c>
      <c r="F21" s="4">
        <v>111</v>
      </c>
      <c r="G21" s="4">
        <v>136</v>
      </c>
      <c r="H21" s="4">
        <v>126</v>
      </c>
      <c r="I21" s="4">
        <v>140</v>
      </c>
      <c r="J21" s="4">
        <v>102</v>
      </c>
      <c r="K21" s="4">
        <f>SUM(E21:J21)</f>
        <v>753</v>
      </c>
      <c r="L21" s="4">
        <f>SUM(K21+K20)</f>
        <v>1640</v>
      </c>
      <c r="M21" s="4" t="s">
        <v>2</v>
      </c>
    </row>
    <row r="22" spans="1:13" ht="12.75">
      <c r="A22" s="80" t="s">
        <v>10</v>
      </c>
      <c r="B22" t="s">
        <v>116</v>
      </c>
      <c r="C22" t="s">
        <v>5</v>
      </c>
      <c r="D22" s="12" t="s">
        <v>1</v>
      </c>
      <c r="E22" s="2">
        <v>90</v>
      </c>
      <c r="F22" s="2">
        <v>105</v>
      </c>
      <c r="G22" s="2">
        <v>152</v>
      </c>
      <c r="H22" s="2">
        <v>102</v>
      </c>
      <c r="I22" s="2">
        <v>100</v>
      </c>
      <c r="J22" s="2">
        <v>151</v>
      </c>
      <c r="K22" s="2">
        <f t="shared" si="0"/>
        <v>700</v>
      </c>
      <c r="L22" s="2">
        <f>SUM(K22+K23)</f>
        <v>1279</v>
      </c>
      <c r="M22" s="43" t="s">
        <v>6</v>
      </c>
    </row>
    <row r="23" spans="1:13" ht="12.75">
      <c r="A23" s="81"/>
      <c r="B23" s="47" t="s">
        <v>118</v>
      </c>
      <c r="C23" s="47" t="s">
        <v>123</v>
      </c>
      <c r="D23" s="12" t="s">
        <v>8</v>
      </c>
      <c r="E23" s="4">
        <v>83</v>
      </c>
      <c r="F23" s="4">
        <v>94</v>
      </c>
      <c r="G23" s="4">
        <v>87</v>
      </c>
      <c r="H23" s="4">
        <v>102</v>
      </c>
      <c r="I23" s="4">
        <v>111</v>
      </c>
      <c r="J23" s="4">
        <v>102</v>
      </c>
      <c r="K23" s="4">
        <f t="shared" si="0"/>
        <v>579</v>
      </c>
      <c r="L23" s="4">
        <f>SUM(K23+K22)</f>
        <v>1279</v>
      </c>
      <c r="M23" s="43" t="s">
        <v>6</v>
      </c>
    </row>
    <row r="24" spans="1:13" ht="12.75">
      <c r="A24" s="80" t="s">
        <v>11</v>
      </c>
      <c r="B24" s="5"/>
      <c r="C24" s="5"/>
      <c r="D24" s="5"/>
      <c r="E24" s="5"/>
      <c r="F24" s="5"/>
      <c r="G24" s="2"/>
      <c r="H24" s="2"/>
      <c r="I24" s="2"/>
      <c r="J24" s="2"/>
      <c r="K24" s="2">
        <f t="shared" si="0"/>
        <v>0</v>
      </c>
      <c r="L24" s="2">
        <f>SUM(K24+K25)</f>
        <v>0</v>
      </c>
      <c r="M24" s="2"/>
    </row>
    <row r="25" spans="1:13" ht="12.75">
      <c r="A25" s="81"/>
      <c r="B25" s="14"/>
      <c r="C25" s="14"/>
      <c r="D25" s="14"/>
      <c r="E25" s="14"/>
      <c r="F25" s="14"/>
      <c r="G25" s="4"/>
      <c r="H25" s="4"/>
      <c r="I25" s="4"/>
      <c r="J25" s="4"/>
      <c r="K25" s="4">
        <f t="shared" si="0"/>
        <v>0</v>
      </c>
      <c r="L25" s="4">
        <f>SUM(K331+K24)</f>
        <v>0</v>
      </c>
      <c r="M25" s="4"/>
    </row>
    <row r="26" ht="12.75">
      <c r="M26" s="12"/>
    </row>
    <row r="27" ht="12.75">
      <c r="M27" s="12"/>
    </row>
    <row r="28" ht="12.75">
      <c r="M28" s="12"/>
    </row>
    <row r="29" ht="12.75">
      <c r="M29" s="12"/>
    </row>
    <row r="30" ht="12.75">
      <c r="M30" s="12"/>
    </row>
    <row r="31" spans="2:13" ht="14.25">
      <c r="B31" s="7"/>
      <c r="C31" s="48" t="s">
        <v>124</v>
      </c>
      <c r="D31" s="7"/>
      <c r="E31" s="7"/>
      <c r="F31" s="7"/>
      <c r="G31" s="7"/>
      <c r="H31" s="7"/>
      <c r="I31" s="7"/>
      <c r="J31" s="7"/>
      <c r="K31" s="7"/>
      <c r="L31" s="7"/>
      <c r="M31" s="12"/>
    </row>
    <row r="32" ht="12.75">
      <c r="M32" s="12"/>
    </row>
    <row r="33" spans="1:13" ht="12.75">
      <c r="A33" s="12" t="s">
        <v>125</v>
      </c>
      <c r="B33" t="s">
        <v>100</v>
      </c>
      <c r="C33" t="s">
        <v>25</v>
      </c>
      <c r="D33" t="s">
        <v>101</v>
      </c>
      <c r="E33" t="s">
        <v>102</v>
      </c>
      <c r="F33" t="s">
        <v>103</v>
      </c>
      <c r="G33" t="s">
        <v>104</v>
      </c>
      <c r="H33" t="s">
        <v>105</v>
      </c>
      <c r="I33" t="s">
        <v>106</v>
      </c>
      <c r="J33" t="s">
        <v>107</v>
      </c>
      <c r="K33" t="s">
        <v>108</v>
      </c>
      <c r="L33" t="s">
        <v>109</v>
      </c>
      <c r="M33" s="12"/>
    </row>
    <row r="34" spans="1:13" ht="12.75">
      <c r="A34" t="s">
        <v>111</v>
      </c>
      <c r="B34" s="11" t="s">
        <v>126</v>
      </c>
      <c r="C34" s="11" t="s">
        <v>13</v>
      </c>
      <c r="D34" s="2" t="s">
        <v>4</v>
      </c>
      <c r="E34" s="2">
        <v>224</v>
      </c>
      <c r="F34" s="2">
        <v>138</v>
      </c>
      <c r="G34" s="2">
        <v>128</v>
      </c>
      <c r="H34" s="2">
        <v>114</v>
      </c>
      <c r="I34" s="2">
        <v>132</v>
      </c>
      <c r="J34" s="2">
        <v>165</v>
      </c>
      <c r="K34" s="2">
        <f aca="true" t="shared" si="1" ref="K34:K39">SUM(E34:J34)</f>
        <v>901</v>
      </c>
      <c r="L34" s="41">
        <f aca="true" t="shared" si="2" ref="L34:L39">K34/6</f>
        <v>150.16666666666666</v>
      </c>
      <c r="M34" s="2" t="s">
        <v>14</v>
      </c>
    </row>
    <row r="35" spans="1:13" ht="12.75">
      <c r="A35" t="s">
        <v>113</v>
      </c>
      <c r="B35" s="3" t="s">
        <v>127</v>
      </c>
      <c r="C35" s="3" t="s">
        <v>15</v>
      </c>
      <c r="D35" s="4" t="s">
        <v>8</v>
      </c>
      <c r="E35" s="4">
        <v>145</v>
      </c>
      <c r="F35" s="4">
        <v>158</v>
      </c>
      <c r="G35" s="4">
        <v>172</v>
      </c>
      <c r="H35" s="4">
        <v>157</v>
      </c>
      <c r="I35" s="4">
        <v>126</v>
      </c>
      <c r="J35" s="4">
        <v>138</v>
      </c>
      <c r="K35" s="4">
        <f t="shared" si="1"/>
        <v>896</v>
      </c>
      <c r="L35" s="42">
        <f t="shared" si="2"/>
        <v>149.33333333333334</v>
      </c>
      <c r="M35" s="4" t="s">
        <v>16</v>
      </c>
    </row>
    <row r="36" spans="1:13" ht="12.75">
      <c r="A36" t="s">
        <v>115</v>
      </c>
      <c r="B36" s="49" t="s">
        <v>128</v>
      </c>
      <c r="C36" s="49" t="s">
        <v>17</v>
      </c>
      <c r="D36" s="12" t="s">
        <v>1</v>
      </c>
      <c r="E36" s="2">
        <v>126</v>
      </c>
      <c r="F36" s="2">
        <v>154</v>
      </c>
      <c r="G36" s="2">
        <v>149</v>
      </c>
      <c r="H36" s="2">
        <v>152</v>
      </c>
      <c r="I36" s="2">
        <v>138</v>
      </c>
      <c r="J36" s="2">
        <v>158</v>
      </c>
      <c r="K36" s="2">
        <f t="shared" si="1"/>
        <v>877</v>
      </c>
      <c r="L36" s="41">
        <f t="shared" si="2"/>
        <v>146.16666666666666</v>
      </c>
      <c r="M36" s="2" t="s">
        <v>14</v>
      </c>
    </row>
    <row r="37" spans="1:13" ht="12.75">
      <c r="A37" t="s">
        <v>117</v>
      </c>
      <c r="B37" s="13" t="s">
        <v>129</v>
      </c>
      <c r="C37" s="13" t="s">
        <v>18</v>
      </c>
      <c r="D37" s="12" t="s">
        <v>19</v>
      </c>
      <c r="E37" s="4">
        <v>148</v>
      </c>
      <c r="F37" s="4">
        <v>112</v>
      </c>
      <c r="G37" s="4">
        <v>124</v>
      </c>
      <c r="H37" s="4">
        <v>108</v>
      </c>
      <c r="I37" s="4">
        <v>111</v>
      </c>
      <c r="J37" s="4">
        <v>121</v>
      </c>
      <c r="K37" s="4">
        <f t="shared" si="1"/>
        <v>724</v>
      </c>
      <c r="L37" s="42">
        <f t="shared" si="2"/>
        <v>120.66666666666667</v>
      </c>
      <c r="M37" s="4" t="s">
        <v>20</v>
      </c>
    </row>
    <row r="38" spans="1:13" ht="12.75">
      <c r="A38" t="s">
        <v>119</v>
      </c>
      <c r="B38" s="11" t="s">
        <v>130</v>
      </c>
      <c r="C38" s="11" t="s">
        <v>21</v>
      </c>
      <c r="D38" s="2" t="s">
        <v>8</v>
      </c>
      <c r="E38" s="2">
        <v>109</v>
      </c>
      <c r="F38" s="2">
        <v>115</v>
      </c>
      <c r="G38" s="2">
        <v>85</v>
      </c>
      <c r="H38" s="2">
        <v>99</v>
      </c>
      <c r="I38" s="2">
        <v>125</v>
      </c>
      <c r="J38" s="2">
        <v>145</v>
      </c>
      <c r="K38" s="2">
        <f t="shared" si="1"/>
        <v>678</v>
      </c>
      <c r="L38" s="41">
        <f t="shared" si="2"/>
        <v>113</v>
      </c>
      <c r="M38" s="9" t="s">
        <v>16</v>
      </c>
    </row>
    <row r="39" spans="1:13" ht="12.75">
      <c r="A39" t="s">
        <v>131</v>
      </c>
      <c r="B39" s="13" t="s">
        <v>132</v>
      </c>
      <c r="C39" s="13" t="s">
        <v>22</v>
      </c>
      <c r="D39" s="4" t="s">
        <v>19</v>
      </c>
      <c r="E39" s="4">
        <v>93</v>
      </c>
      <c r="F39" s="4">
        <v>105</v>
      </c>
      <c r="G39" s="4">
        <v>146</v>
      </c>
      <c r="H39" s="4">
        <v>102</v>
      </c>
      <c r="I39" s="4">
        <v>108</v>
      </c>
      <c r="J39" s="4">
        <v>121</v>
      </c>
      <c r="K39" s="4">
        <f t="shared" si="1"/>
        <v>675</v>
      </c>
      <c r="L39" s="42">
        <f t="shared" si="2"/>
        <v>112.5</v>
      </c>
      <c r="M39" s="4" t="s">
        <v>20</v>
      </c>
    </row>
    <row r="40" ht="12.75">
      <c r="M40" s="12"/>
    </row>
    <row r="41" ht="12.75">
      <c r="M41" s="12"/>
    </row>
    <row r="42" ht="12.75">
      <c r="M42" s="12"/>
    </row>
    <row r="43" ht="12.75">
      <c r="M43" s="12"/>
    </row>
    <row r="44" ht="12.75">
      <c r="M44" s="12"/>
    </row>
    <row r="45" spans="3:13" ht="14.25">
      <c r="C45" s="48" t="s">
        <v>133</v>
      </c>
      <c r="M45" s="12"/>
    </row>
    <row r="46" ht="12.75">
      <c r="M46" s="12"/>
    </row>
    <row r="47" ht="12.75">
      <c r="M47" s="12"/>
    </row>
    <row r="48" spans="2:13" ht="12.75">
      <c r="B48" t="s">
        <v>100</v>
      </c>
      <c r="C48" t="s">
        <v>25</v>
      </c>
      <c r="D48" t="s">
        <v>101</v>
      </c>
      <c r="E48" t="s">
        <v>102</v>
      </c>
      <c r="F48" t="s">
        <v>103</v>
      </c>
      <c r="G48" t="s">
        <v>104</v>
      </c>
      <c r="H48" t="s">
        <v>105</v>
      </c>
      <c r="I48" t="s">
        <v>106</v>
      </c>
      <c r="J48" t="s">
        <v>107</v>
      </c>
      <c r="K48" t="s">
        <v>108</v>
      </c>
      <c r="L48" t="s">
        <v>122</v>
      </c>
      <c r="M48" s="12"/>
    </row>
    <row r="49" spans="1:13" ht="12.75">
      <c r="A49" s="80" t="s">
        <v>9</v>
      </c>
      <c r="B49" s="11" t="s">
        <v>126</v>
      </c>
      <c r="C49" s="11" t="s">
        <v>13</v>
      </c>
      <c r="D49" s="5" t="s">
        <v>4</v>
      </c>
      <c r="E49" s="2">
        <v>224</v>
      </c>
      <c r="F49" s="2">
        <v>138</v>
      </c>
      <c r="G49" s="2">
        <v>128</v>
      </c>
      <c r="H49" s="2">
        <v>114</v>
      </c>
      <c r="I49" s="2">
        <v>132</v>
      </c>
      <c r="J49" s="2">
        <v>165</v>
      </c>
      <c r="K49" s="2">
        <f aca="true" t="shared" si="3" ref="K49:K54">SUM(E49:J49)</f>
        <v>901</v>
      </c>
      <c r="L49" s="2">
        <f>SUM(K49+K50)</f>
        <v>1778</v>
      </c>
      <c r="M49" s="2" t="s">
        <v>14</v>
      </c>
    </row>
    <row r="50" spans="1:13" ht="12.75">
      <c r="A50" s="82"/>
      <c r="B50" s="3" t="s">
        <v>128</v>
      </c>
      <c r="C50" s="3" t="s">
        <v>17</v>
      </c>
      <c r="D50" s="14" t="s">
        <v>1</v>
      </c>
      <c r="E50" s="4">
        <v>126</v>
      </c>
      <c r="F50" s="4">
        <v>154</v>
      </c>
      <c r="G50" s="4">
        <v>149</v>
      </c>
      <c r="H50" s="4">
        <v>152</v>
      </c>
      <c r="I50" s="4">
        <v>138</v>
      </c>
      <c r="J50" s="4">
        <v>158</v>
      </c>
      <c r="K50" s="4">
        <f t="shared" si="3"/>
        <v>877</v>
      </c>
      <c r="L50" s="4">
        <f>SUM(K50+K49)</f>
        <v>1778</v>
      </c>
      <c r="M50" s="4" t="s">
        <v>14</v>
      </c>
    </row>
    <row r="51" spans="1:13" ht="12.75">
      <c r="A51" s="80" t="s">
        <v>10</v>
      </c>
      <c r="B51" s="49" t="s">
        <v>130</v>
      </c>
      <c r="C51" s="49" t="s">
        <v>21</v>
      </c>
      <c r="D51" s="12" t="s">
        <v>8</v>
      </c>
      <c r="E51" s="2">
        <v>109</v>
      </c>
      <c r="F51" s="2">
        <v>115</v>
      </c>
      <c r="G51" s="2">
        <v>85</v>
      </c>
      <c r="H51" s="2">
        <v>99</v>
      </c>
      <c r="I51" s="2">
        <v>125</v>
      </c>
      <c r="J51" s="2">
        <v>145</v>
      </c>
      <c r="K51" s="2">
        <f t="shared" si="3"/>
        <v>678</v>
      </c>
      <c r="L51" s="2">
        <f>SUM(K51+K52)</f>
        <v>1574</v>
      </c>
      <c r="M51" s="2" t="s">
        <v>16</v>
      </c>
    </row>
    <row r="52" spans="1:13" ht="12.75">
      <c r="A52" s="81"/>
      <c r="B52" s="3" t="s">
        <v>127</v>
      </c>
      <c r="C52" s="3" t="s">
        <v>15</v>
      </c>
      <c r="D52" s="12" t="s">
        <v>8</v>
      </c>
      <c r="E52" s="4">
        <v>145</v>
      </c>
      <c r="F52" s="4">
        <v>158</v>
      </c>
      <c r="G52" s="4">
        <v>172</v>
      </c>
      <c r="H52" s="4">
        <v>157</v>
      </c>
      <c r="I52" s="4">
        <v>126</v>
      </c>
      <c r="J52" s="4">
        <v>138</v>
      </c>
      <c r="K52" s="4">
        <f t="shared" si="3"/>
        <v>896</v>
      </c>
      <c r="L52" s="4">
        <f>SUM(K52+K51)</f>
        <v>1574</v>
      </c>
      <c r="M52" s="4" t="s">
        <v>16</v>
      </c>
    </row>
    <row r="53" spans="1:13" ht="12.75">
      <c r="A53" s="80" t="s">
        <v>11</v>
      </c>
      <c r="B53" s="1" t="s">
        <v>129</v>
      </c>
      <c r="C53" s="1" t="s">
        <v>18</v>
      </c>
      <c r="D53" s="2" t="s">
        <v>19</v>
      </c>
      <c r="E53" s="2">
        <v>148</v>
      </c>
      <c r="F53" s="2">
        <v>112</v>
      </c>
      <c r="G53" s="2">
        <v>124</v>
      </c>
      <c r="H53" s="2">
        <v>108</v>
      </c>
      <c r="I53" s="2">
        <v>111</v>
      </c>
      <c r="J53" s="2">
        <v>121</v>
      </c>
      <c r="K53" s="2">
        <f t="shared" si="3"/>
        <v>724</v>
      </c>
      <c r="L53" s="2">
        <f>SUM(K53+K54)</f>
        <v>1399</v>
      </c>
      <c r="M53" s="9" t="s">
        <v>20</v>
      </c>
    </row>
    <row r="54" spans="1:13" ht="12.75">
      <c r="A54" s="81"/>
      <c r="B54" s="13" t="s">
        <v>132</v>
      </c>
      <c r="C54" s="13" t="s">
        <v>22</v>
      </c>
      <c r="D54" s="4" t="s">
        <v>19</v>
      </c>
      <c r="E54" s="4">
        <v>93</v>
      </c>
      <c r="F54" s="4">
        <v>105</v>
      </c>
      <c r="G54" s="4">
        <v>146</v>
      </c>
      <c r="H54" s="4">
        <v>102</v>
      </c>
      <c r="I54" s="4">
        <v>108</v>
      </c>
      <c r="J54" s="4">
        <v>121</v>
      </c>
      <c r="K54" s="4">
        <f t="shared" si="3"/>
        <v>675</v>
      </c>
      <c r="L54" s="4">
        <f>SUM(K54+K53)</f>
        <v>1399</v>
      </c>
      <c r="M54" s="4" t="s">
        <v>20</v>
      </c>
    </row>
    <row r="58" ht="12.75">
      <c r="M58" s="64"/>
    </row>
    <row r="59" ht="12.75">
      <c r="M59" s="64"/>
    </row>
    <row r="62" ht="18">
      <c r="D62" s="74" t="s">
        <v>236</v>
      </c>
    </row>
    <row r="66" spans="1:13" ht="12.75">
      <c r="A66" s="12" t="s">
        <v>237</v>
      </c>
      <c r="B66" s="14"/>
      <c r="C66" s="14"/>
      <c r="E66" s="14"/>
      <c r="F66" s="14"/>
      <c r="G66" s="14"/>
      <c r="H66" s="14"/>
      <c r="I66" s="14"/>
      <c r="J66" s="14"/>
      <c r="K66" s="14"/>
      <c r="L66" s="14"/>
      <c r="M66" s="64"/>
    </row>
    <row r="67" spans="1:13" ht="12.75">
      <c r="A67" s="12">
        <v>1</v>
      </c>
      <c r="B67" s="26" t="s">
        <v>4</v>
      </c>
      <c r="C67" s="3" t="s">
        <v>69</v>
      </c>
      <c r="D67" s="76"/>
      <c r="E67" s="12">
        <v>1062</v>
      </c>
      <c r="G67" s="12">
        <v>199</v>
      </c>
      <c r="H67" s="12">
        <v>177</v>
      </c>
      <c r="I67" s="12">
        <v>150</v>
      </c>
      <c r="J67" s="12">
        <v>198</v>
      </c>
      <c r="K67">
        <f>SUM(E67:J67)</f>
        <v>1786</v>
      </c>
      <c r="L67" s="12" t="s">
        <v>238</v>
      </c>
      <c r="M67" s="64"/>
    </row>
    <row r="68" spans="1:13" ht="12.75">
      <c r="A68" s="12">
        <v>1</v>
      </c>
      <c r="B68" s="26" t="s">
        <v>4</v>
      </c>
      <c r="C68" s="3" t="s">
        <v>70</v>
      </c>
      <c r="D68" s="76"/>
      <c r="E68" s="75">
        <v>1052</v>
      </c>
      <c r="F68" s="76"/>
      <c r="G68" s="75">
        <v>154</v>
      </c>
      <c r="H68" s="75">
        <v>159</v>
      </c>
      <c r="I68" s="75">
        <v>157</v>
      </c>
      <c r="J68" s="75">
        <v>157</v>
      </c>
      <c r="K68" s="76">
        <f>SUM(E68:J68)</f>
        <v>1679</v>
      </c>
      <c r="L68" s="75" t="s">
        <v>239</v>
      </c>
      <c r="M68" s="64"/>
    </row>
    <row r="69" spans="1:13" ht="12.75">
      <c r="A69" s="12">
        <v>2</v>
      </c>
      <c r="B69" s="21" t="s">
        <v>27</v>
      </c>
      <c r="C69" s="77" t="s">
        <v>65</v>
      </c>
      <c r="D69" s="76"/>
      <c r="E69" s="12">
        <v>872</v>
      </c>
      <c r="G69" s="12">
        <v>166</v>
      </c>
      <c r="H69" s="12">
        <v>160</v>
      </c>
      <c r="I69" s="12">
        <v>131</v>
      </c>
      <c r="J69" s="12">
        <v>158</v>
      </c>
      <c r="K69">
        <f>SUM(E69:J69)</f>
        <v>1487</v>
      </c>
      <c r="L69" s="12" t="s">
        <v>240</v>
      </c>
      <c r="M69" s="64"/>
    </row>
    <row r="70" spans="1:13" ht="12.75">
      <c r="A70" s="12">
        <v>2</v>
      </c>
      <c r="B70" s="38" t="s">
        <v>27</v>
      </c>
      <c r="C70" s="78" t="s">
        <v>66</v>
      </c>
      <c r="D70" s="76"/>
      <c r="E70" s="75">
        <v>849</v>
      </c>
      <c r="F70" s="76"/>
      <c r="G70" s="75">
        <v>162</v>
      </c>
      <c r="H70" s="75">
        <v>105</v>
      </c>
      <c r="I70" s="75">
        <v>107</v>
      </c>
      <c r="J70" s="75">
        <v>146</v>
      </c>
      <c r="K70" s="76">
        <f>SUM(E70:J70)</f>
        <v>1369</v>
      </c>
      <c r="L70" s="79"/>
      <c r="M70" s="64"/>
    </row>
    <row r="71" spans="1:13" ht="12.75">
      <c r="A71" s="12"/>
      <c r="B71" s="76"/>
      <c r="C71" s="76"/>
      <c r="D71" s="76"/>
      <c r="E71" s="76"/>
      <c r="F71" s="76"/>
      <c r="G71" s="76"/>
      <c r="H71" s="76"/>
      <c r="I71" s="75"/>
      <c r="J71" s="75"/>
      <c r="K71" s="76"/>
      <c r="L71" s="79"/>
      <c r="M71" s="64"/>
    </row>
    <row r="72" spans="1:13" ht="12.75">
      <c r="A72" s="12">
        <v>3</v>
      </c>
      <c r="B72" s="26" t="s">
        <v>4</v>
      </c>
      <c r="C72" s="13" t="s">
        <v>41</v>
      </c>
      <c r="D72" s="76"/>
      <c r="E72" s="12">
        <v>1220</v>
      </c>
      <c r="G72" s="12">
        <v>151</v>
      </c>
      <c r="H72" s="12">
        <v>201</v>
      </c>
      <c r="I72" s="12">
        <v>174</v>
      </c>
      <c r="J72" s="12">
        <v>194</v>
      </c>
      <c r="K72">
        <f>SUM(E72:J72)</f>
        <v>1940</v>
      </c>
      <c r="L72" s="12" t="s">
        <v>238</v>
      </c>
      <c r="M72" s="64"/>
    </row>
    <row r="73" spans="1:13" ht="12.75">
      <c r="A73" s="12">
        <v>3</v>
      </c>
      <c r="B73" s="26" t="s">
        <v>32</v>
      </c>
      <c r="C73" s="13" t="s">
        <v>46</v>
      </c>
      <c r="D73" s="76"/>
      <c r="E73" s="75">
        <v>1197</v>
      </c>
      <c r="F73" s="76"/>
      <c r="G73" s="75">
        <v>205</v>
      </c>
      <c r="H73" s="75">
        <v>159</v>
      </c>
      <c r="I73" s="75">
        <v>162</v>
      </c>
      <c r="J73" s="75">
        <v>215</v>
      </c>
      <c r="K73" s="76">
        <f>SUM(E73:J73)</f>
        <v>1938</v>
      </c>
      <c r="L73" s="75" t="s">
        <v>239</v>
      </c>
      <c r="M73" s="64"/>
    </row>
    <row r="74" spans="1:13" ht="12.75">
      <c r="A74" s="12">
        <v>4</v>
      </c>
      <c r="B74" s="30" t="s">
        <v>32</v>
      </c>
      <c r="C74" s="8" t="s">
        <v>45</v>
      </c>
      <c r="D74" s="76"/>
      <c r="E74" s="12">
        <v>1117</v>
      </c>
      <c r="G74" s="12">
        <v>169</v>
      </c>
      <c r="H74" s="12">
        <v>173</v>
      </c>
      <c r="I74" s="12">
        <v>189</v>
      </c>
      <c r="J74" s="12">
        <v>189</v>
      </c>
      <c r="K74">
        <f>SUM(E74:J74)</f>
        <v>1837</v>
      </c>
      <c r="L74" s="12" t="s">
        <v>240</v>
      </c>
      <c r="M74" s="64"/>
    </row>
    <row r="75" spans="1:13" ht="12.75">
      <c r="A75" s="12">
        <v>4</v>
      </c>
      <c r="B75" s="32" t="s">
        <v>39</v>
      </c>
      <c r="C75" s="15" t="s">
        <v>40</v>
      </c>
      <c r="D75" s="76"/>
      <c r="E75" s="75">
        <v>1139</v>
      </c>
      <c r="F75" s="76"/>
      <c r="G75" s="75">
        <v>139</v>
      </c>
      <c r="H75" s="75">
        <v>159</v>
      </c>
      <c r="I75" s="75">
        <v>179</v>
      </c>
      <c r="J75" s="75">
        <v>165</v>
      </c>
      <c r="K75" s="76">
        <f>SUM(E75:J75)</f>
        <v>1781</v>
      </c>
      <c r="L75" s="76"/>
      <c r="M75" s="64"/>
    </row>
    <row r="76" spans="7:13" ht="12.75">
      <c r="G76" s="12"/>
      <c r="H76" s="12"/>
      <c r="I76" s="12"/>
      <c r="J76" s="12"/>
      <c r="M76" s="64"/>
    </row>
    <row r="77" spans="7:13" ht="12.75">
      <c r="G77" s="12"/>
      <c r="H77" s="12"/>
      <c r="I77" s="12"/>
      <c r="J77" s="12"/>
      <c r="M77" s="64"/>
    </row>
    <row r="78" spans="7:13" ht="12.75">
      <c r="G78" s="12"/>
      <c r="H78" s="12"/>
      <c r="I78" s="12"/>
      <c r="J78" s="12"/>
      <c r="M78" s="64"/>
    </row>
    <row r="79" spans="1:13" ht="12.75">
      <c r="A79" s="12" t="s">
        <v>237</v>
      </c>
      <c r="G79" s="12"/>
      <c r="H79" s="12"/>
      <c r="I79" s="12"/>
      <c r="J79" s="12"/>
      <c r="M79" s="64"/>
    </row>
    <row r="80" spans="1:13" ht="12.75">
      <c r="A80" s="12">
        <v>7</v>
      </c>
      <c r="B80" s="32" t="s">
        <v>8</v>
      </c>
      <c r="C80" s="15" t="s">
        <v>199</v>
      </c>
      <c r="D80" s="76"/>
      <c r="E80" s="75">
        <v>1193</v>
      </c>
      <c r="F80" s="76"/>
      <c r="G80" s="75">
        <v>180</v>
      </c>
      <c r="H80" s="75">
        <v>191</v>
      </c>
      <c r="I80" s="75">
        <v>127</v>
      </c>
      <c r="J80" s="75">
        <v>147</v>
      </c>
      <c r="K80" s="76">
        <f>SUM(E80:J80)</f>
        <v>1838</v>
      </c>
      <c r="L80" s="12" t="s">
        <v>238</v>
      </c>
      <c r="M80" s="64"/>
    </row>
    <row r="81" spans="1:13" ht="12.75">
      <c r="A81" s="12">
        <v>7</v>
      </c>
      <c r="B81" s="26" t="s">
        <v>1</v>
      </c>
      <c r="C81" s="13" t="s">
        <v>201</v>
      </c>
      <c r="D81" s="76"/>
      <c r="E81" s="12">
        <v>1055</v>
      </c>
      <c r="G81" s="12">
        <v>159</v>
      </c>
      <c r="H81" s="12">
        <v>190</v>
      </c>
      <c r="I81" s="12">
        <v>187</v>
      </c>
      <c r="J81" s="12">
        <v>197</v>
      </c>
      <c r="K81">
        <f aca="true" t="shared" si="4" ref="K81:K88">SUM(E81:J81)</f>
        <v>1788</v>
      </c>
      <c r="L81" s="12" t="s">
        <v>239</v>
      </c>
      <c r="M81" s="64"/>
    </row>
    <row r="82" spans="1:13" ht="12.75">
      <c r="A82" s="12">
        <v>8</v>
      </c>
      <c r="B82" s="32" t="s">
        <v>4</v>
      </c>
      <c r="C82" s="15" t="s">
        <v>203</v>
      </c>
      <c r="D82" s="76"/>
      <c r="E82" s="75">
        <v>992</v>
      </c>
      <c r="F82" s="76"/>
      <c r="G82" s="75">
        <v>165</v>
      </c>
      <c r="H82" s="75">
        <v>115</v>
      </c>
      <c r="I82" s="75">
        <v>152</v>
      </c>
      <c r="J82" s="75">
        <v>170</v>
      </c>
      <c r="K82" s="76">
        <f t="shared" si="4"/>
        <v>1594</v>
      </c>
      <c r="L82" s="12" t="s">
        <v>240</v>
      </c>
      <c r="M82" s="64"/>
    </row>
    <row r="83" spans="1:13" ht="12.75">
      <c r="A83" s="12">
        <v>8</v>
      </c>
      <c r="B83" s="26" t="s">
        <v>4</v>
      </c>
      <c r="C83" s="13" t="s">
        <v>205</v>
      </c>
      <c r="D83" s="76"/>
      <c r="E83" s="75">
        <v>929</v>
      </c>
      <c r="F83" s="76"/>
      <c r="G83" s="75">
        <v>165</v>
      </c>
      <c r="H83" s="75">
        <v>146</v>
      </c>
      <c r="I83" s="75">
        <v>158</v>
      </c>
      <c r="J83" s="75">
        <v>181</v>
      </c>
      <c r="K83" s="76">
        <f t="shared" si="4"/>
        <v>1579</v>
      </c>
      <c r="L83" s="64"/>
      <c r="M83" s="64"/>
    </row>
    <row r="84" spans="1:13" ht="12.75">
      <c r="A84" s="12"/>
      <c r="B84" s="31"/>
      <c r="C84" s="31"/>
      <c r="D84" s="76"/>
      <c r="E84" s="12"/>
      <c r="G84" s="12"/>
      <c r="H84" s="12"/>
      <c r="I84" s="12"/>
      <c r="J84" s="12"/>
      <c r="L84" s="64"/>
      <c r="M84" s="64"/>
    </row>
    <row r="85" spans="1:13" ht="12.75">
      <c r="A85" s="12">
        <v>5</v>
      </c>
      <c r="B85" s="32" t="s">
        <v>1</v>
      </c>
      <c r="C85" s="15" t="s">
        <v>83</v>
      </c>
      <c r="D85" s="76"/>
      <c r="E85" s="75">
        <v>1240</v>
      </c>
      <c r="F85" s="76"/>
      <c r="G85" s="75">
        <v>178</v>
      </c>
      <c r="H85" s="75">
        <v>175</v>
      </c>
      <c r="I85" s="75">
        <v>268</v>
      </c>
      <c r="J85" s="75">
        <v>227</v>
      </c>
      <c r="K85" s="76">
        <f t="shared" si="4"/>
        <v>2088</v>
      </c>
      <c r="L85" s="12" t="s">
        <v>238</v>
      </c>
      <c r="M85" s="64"/>
    </row>
    <row r="86" spans="1:13" ht="12.75">
      <c r="A86" s="12">
        <v>5</v>
      </c>
      <c r="B86" s="26" t="s">
        <v>1</v>
      </c>
      <c r="C86" s="13" t="s">
        <v>85</v>
      </c>
      <c r="D86" s="76"/>
      <c r="E86" s="75">
        <v>1160</v>
      </c>
      <c r="F86" s="76"/>
      <c r="G86" s="75">
        <v>223</v>
      </c>
      <c r="H86" s="75">
        <v>198</v>
      </c>
      <c r="I86" s="75">
        <v>173</v>
      </c>
      <c r="J86" s="75">
        <v>222</v>
      </c>
      <c r="K86" s="76">
        <f t="shared" si="4"/>
        <v>1976</v>
      </c>
      <c r="L86" s="12" t="s">
        <v>239</v>
      </c>
      <c r="M86" s="64"/>
    </row>
    <row r="87" spans="1:13" ht="12.75">
      <c r="A87" s="12">
        <v>6</v>
      </c>
      <c r="B87" s="32" t="s">
        <v>39</v>
      </c>
      <c r="C87" s="15" t="s">
        <v>93</v>
      </c>
      <c r="D87" s="76"/>
      <c r="E87" s="12">
        <v>1103</v>
      </c>
      <c r="G87" s="12">
        <v>168</v>
      </c>
      <c r="H87" s="12">
        <v>172</v>
      </c>
      <c r="I87" s="12">
        <v>206</v>
      </c>
      <c r="J87" s="12">
        <v>174</v>
      </c>
      <c r="K87">
        <f t="shared" si="4"/>
        <v>1823</v>
      </c>
      <c r="L87" s="12" t="s">
        <v>240</v>
      </c>
      <c r="M87" s="64"/>
    </row>
    <row r="88" spans="1:13" ht="12.75">
      <c r="A88" s="12">
        <v>6</v>
      </c>
      <c r="B88" s="26" t="s">
        <v>4</v>
      </c>
      <c r="C88" s="13" t="s">
        <v>82</v>
      </c>
      <c r="D88" s="76"/>
      <c r="E88" s="75">
        <v>1106</v>
      </c>
      <c r="F88" s="76"/>
      <c r="G88" s="75">
        <v>198</v>
      </c>
      <c r="H88" s="75">
        <v>165</v>
      </c>
      <c r="I88" s="75">
        <v>161</v>
      </c>
      <c r="J88" s="75">
        <v>150</v>
      </c>
      <c r="K88" s="76">
        <f t="shared" si="4"/>
        <v>1780</v>
      </c>
      <c r="L88" s="64"/>
      <c r="M88" s="64"/>
    </row>
    <row r="89" spans="5:13" ht="12.75">
      <c r="E89" s="12"/>
      <c r="M89" s="64"/>
    </row>
    <row r="90" ht="12.75">
      <c r="M90" s="64"/>
    </row>
  </sheetData>
  <mergeCells count="6">
    <mergeCell ref="A51:A52"/>
    <mergeCell ref="A53:A54"/>
    <mergeCell ref="A20:A21"/>
    <mergeCell ref="A22:A23"/>
    <mergeCell ref="A24:A25"/>
    <mergeCell ref="A49:A50"/>
  </mergeCells>
  <printOptions/>
  <pageMargins left="0.3937007874015748" right="0.1968503937007874" top="0.5905511811023623" bottom="0.3937007874015748" header="0" footer="0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6:N96"/>
  <sheetViews>
    <sheetView workbookViewId="0" topLeftCell="A1">
      <selection activeCell="L38" sqref="L37:L38"/>
    </sheetView>
  </sheetViews>
  <sheetFormatPr defaultColWidth="9.140625" defaultRowHeight="12.75"/>
  <cols>
    <col min="1" max="1" width="2.421875" style="0" customWidth="1"/>
    <col min="2" max="2" width="3.57421875" style="12" customWidth="1"/>
    <col min="3" max="3" width="22.7109375" style="0" bestFit="1" customWidth="1"/>
    <col min="4" max="4" width="13.28125" style="0" customWidth="1"/>
    <col min="5" max="10" width="9.140625" style="0" hidden="1" customWidth="1"/>
  </cols>
  <sheetData>
    <row r="16" ht="12.75">
      <c r="B16"/>
    </row>
    <row r="17" ht="12.75">
      <c r="B17"/>
    </row>
    <row r="18" ht="12.75">
      <c r="B18"/>
    </row>
    <row r="19" ht="12.75">
      <c r="B19"/>
    </row>
    <row r="34" spans="2:10" ht="12.75">
      <c r="B34"/>
      <c r="E34" s="9">
        <v>224</v>
      </c>
      <c r="F34" s="9">
        <v>138</v>
      </c>
      <c r="G34" s="9">
        <v>128</v>
      </c>
      <c r="H34" s="9">
        <v>114</v>
      </c>
      <c r="I34" s="9">
        <v>132</v>
      </c>
      <c r="J34" s="9">
        <v>165</v>
      </c>
    </row>
    <row r="35" spans="2:10" ht="12.75">
      <c r="B35"/>
      <c r="E35" s="4">
        <v>126</v>
      </c>
      <c r="F35" s="4">
        <v>154</v>
      </c>
      <c r="G35" s="4">
        <v>149</v>
      </c>
      <c r="H35" s="4">
        <v>152</v>
      </c>
      <c r="I35" s="4">
        <v>138</v>
      </c>
      <c r="J35" s="4">
        <v>158</v>
      </c>
    </row>
    <row r="36" spans="2:10" ht="12.75">
      <c r="B36"/>
      <c r="E36" s="2">
        <v>109</v>
      </c>
      <c r="F36" s="2">
        <v>115</v>
      </c>
      <c r="G36" s="2">
        <v>85</v>
      </c>
      <c r="H36" s="2">
        <v>99</v>
      </c>
      <c r="I36" s="2">
        <v>125</v>
      </c>
      <c r="J36" s="2">
        <v>145</v>
      </c>
    </row>
    <row r="37" spans="2:10" ht="12.75">
      <c r="B37"/>
      <c r="E37" s="4">
        <v>145</v>
      </c>
      <c r="F37" s="4">
        <v>158</v>
      </c>
      <c r="G37" s="4">
        <v>172</v>
      </c>
      <c r="H37" s="4">
        <v>157</v>
      </c>
      <c r="I37" s="4">
        <v>126</v>
      </c>
      <c r="J37" s="4">
        <v>138</v>
      </c>
    </row>
    <row r="38" spans="2:10" ht="12.75">
      <c r="B38"/>
      <c r="E38" s="9">
        <v>148</v>
      </c>
      <c r="F38" s="9">
        <v>112</v>
      </c>
      <c r="G38" s="9">
        <v>124</v>
      </c>
      <c r="H38" s="9">
        <v>108</v>
      </c>
      <c r="I38" s="9">
        <v>111</v>
      </c>
      <c r="J38" s="9">
        <v>121</v>
      </c>
    </row>
    <row r="39" spans="2:10" ht="12.75">
      <c r="B39"/>
      <c r="E39" s="9">
        <v>93</v>
      </c>
      <c r="F39" s="9">
        <v>105</v>
      </c>
      <c r="G39" s="9">
        <v>146</v>
      </c>
      <c r="H39" s="9">
        <v>102</v>
      </c>
      <c r="I39" s="9">
        <v>108</v>
      </c>
      <c r="J39" s="9">
        <v>121</v>
      </c>
    </row>
    <row r="88" spans="5:14" ht="12.75">
      <c r="E88" s="7"/>
      <c r="F88" s="7"/>
      <c r="G88" s="7"/>
      <c r="H88" s="7"/>
      <c r="I88" s="7"/>
      <c r="J88" s="7"/>
      <c r="N88" s="7"/>
    </row>
    <row r="89" spans="2:10" ht="12.75">
      <c r="B89"/>
      <c r="E89" s="17">
        <v>159</v>
      </c>
      <c r="F89" s="17">
        <v>121</v>
      </c>
      <c r="G89" s="17">
        <v>147</v>
      </c>
      <c r="H89" s="17">
        <v>151</v>
      </c>
      <c r="I89" s="19">
        <v>180</v>
      </c>
      <c r="J89" s="17">
        <v>114</v>
      </c>
    </row>
    <row r="90" spans="2:10" ht="12.75">
      <c r="B90"/>
      <c r="E90" s="16">
        <v>175</v>
      </c>
      <c r="F90" s="16">
        <v>153</v>
      </c>
      <c r="G90" s="16">
        <v>123</v>
      </c>
      <c r="H90" s="16">
        <v>116</v>
      </c>
      <c r="I90" s="18">
        <v>127</v>
      </c>
      <c r="J90" s="16">
        <v>155</v>
      </c>
    </row>
    <row r="91" spans="2:10" ht="12.75">
      <c r="B91"/>
      <c r="E91" s="20"/>
      <c r="F91" s="11"/>
      <c r="G91" s="11"/>
      <c r="H91" s="11"/>
      <c r="I91" s="11"/>
      <c r="J91" s="11"/>
    </row>
    <row r="92" spans="2:10" ht="12.75">
      <c r="B92"/>
      <c r="E92" s="16"/>
      <c r="F92" s="3"/>
      <c r="G92" s="3"/>
      <c r="H92" s="3"/>
      <c r="I92" s="3"/>
      <c r="J92" s="3"/>
    </row>
    <row r="93" spans="2:10" ht="12.75">
      <c r="B93"/>
      <c r="E93" s="11"/>
      <c r="F93" s="11"/>
      <c r="G93" s="11"/>
      <c r="H93" s="11"/>
      <c r="I93" s="11"/>
      <c r="J93" s="11"/>
    </row>
    <row r="94" spans="2:10" ht="12.75">
      <c r="B94"/>
      <c r="E94" s="3"/>
      <c r="F94" s="3"/>
      <c r="G94" s="3"/>
      <c r="H94" s="3"/>
      <c r="I94" s="3"/>
      <c r="J94" s="3"/>
    </row>
    <row r="95" spans="2:10" ht="12.75">
      <c r="B95"/>
      <c r="E95" s="11"/>
      <c r="F95" s="11"/>
      <c r="G95" s="11"/>
      <c r="H95" s="11"/>
      <c r="I95" s="11"/>
      <c r="J95" s="11"/>
    </row>
    <row r="96" spans="2:10" ht="12.75">
      <c r="B96"/>
      <c r="E96" s="3"/>
      <c r="F96" s="3"/>
      <c r="G96" s="3"/>
      <c r="H96" s="3"/>
      <c r="I96" s="3"/>
      <c r="J96" s="3"/>
    </row>
  </sheetData>
  <printOptions/>
  <pageMargins left="0.75" right="0.75" top="1" bottom="1" header="0" footer="0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Knud Erling Wagner</dc:creator>
  <cp:keywords/>
  <dc:description/>
  <cp:lastModifiedBy>Knud Erling Wagner</cp:lastModifiedBy>
  <cp:lastPrinted>2009-02-08T14:42:49Z</cp:lastPrinted>
  <dcterms:created xsi:type="dcterms:W3CDTF">2009-02-07T17:37:40Z</dcterms:created>
  <dcterms:modified xsi:type="dcterms:W3CDTF">2009-02-08T16:24:39Z</dcterms:modified>
  <cp:category/>
  <cp:version/>
  <cp:contentType/>
  <cp:contentStatus/>
</cp:coreProperties>
</file>